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hidePivotFieldList="1"/>
  <mc:AlternateContent xmlns:mc="http://schemas.openxmlformats.org/markup-compatibility/2006">
    <mc:Choice Requires="x15">
      <x15ac:absPath xmlns:x15ac="http://schemas.microsoft.com/office/spreadsheetml/2010/11/ac" url="https://novaportal.sharepoint.com/sites/AanbestedingDKW2/Gedeelde documenten/General/2025/Gepubliceerde documenten/"/>
    </mc:Choice>
  </mc:AlternateContent>
  <xr:revisionPtr revIDLastSave="0" documentId="8_{0B6FC4BD-99DB-46EA-AD80-CC9A77383B77}" xr6:coauthVersionLast="47" xr6:coauthVersionMax="47" xr10:uidLastSave="{00000000-0000-0000-0000-000000000000}"/>
  <bookViews>
    <workbookView xWindow="-120" yWindow="-120" windowWidth="29040" windowHeight="15720" xr2:uid="{3612A5F2-D738-4B73-8C5A-21289C215A38}"/>
  </bookViews>
  <sheets>
    <sheet name="Voorblad" sheetId="16" r:id="rId1"/>
    <sheet name="01 Food" sheetId="5" r:id="rId2"/>
    <sheet name="02 AGF" sheetId="7" r:id="rId3"/>
    <sheet name="03 Non food" sheetId="8" r:id="rId4"/>
    <sheet name="04  Koelvers zuivel convenienc" sheetId="17" r:id="rId5"/>
    <sheet name="05 Slagerij" sheetId="10" r:id="rId6"/>
    <sheet name="06 Vis" sheetId="11" r:id="rId7"/>
    <sheet name="07 Poelier" sheetId="12" r:id="rId8"/>
    <sheet name="08 Diepvries" sheetId="13" r:id="rId9"/>
    <sheet name="09 Wijn en gedestilleerd" sheetId="14" r:id="rId10"/>
    <sheet name="10 Patisserie" sheetId="15" r:id="rId11"/>
  </sheets>
  <definedNames>
    <definedName name="_xlnm._FilterDatabase" localSheetId="1" hidden="1">'01 Food'!#REF!</definedName>
    <definedName name="_xlnm._FilterDatabase" localSheetId="2" hidden="1">'02 AGF'!#REF!</definedName>
    <definedName name="_xlnm._FilterDatabase" localSheetId="3" hidden="1">'03 Non food'!#REF!</definedName>
    <definedName name="_xlnm._FilterDatabase" localSheetId="5" hidden="1">'05 Slagerij'!#REF!</definedName>
    <definedName name="_xlnm._FilterDatabase" localSheetId="6" hidden="1">'06 Vis'!#REF!</definedName>
    <definedName name="_xlnm._FilterDatabase" localSheetId="7" hidden="1">'07 Poelier'!#REF!</definedName>
    <definedName name="_xlnm._FilterDatabase" localSheetId="8" hidden="1">'08 Diepvries'!#REF!</definedName>
    <definedName name="_xlnm._FilterDatabase" localSheetId="9" hidden="1">'09 Wijn en gedestilleerd'!#REF!</definedName>
    <definedName name="_xlnm._FilterDatabase" localSheetId="10" hidden="1">'10 Patisserie'!#REF!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" i="7" l="1"/>
  <c r="I4" i="7"/>
  <c r="I5" i="7"/>
  <c r="I6" i="7"/>
  <c r="I7" i="7"/>
  <c r="I8" i="7"/>
  <c r="I9" i="7"/>
  <c r="I10" i="7"/>
  <c r="I11" i="7"/>
  <c r="I12" i="7"/>
  <c r="I13" i="7"/>
  <c r="I14" i="7"/>
  <c r="I2" i="5"/>
  <c r="I11" i="17"/>
  <c r="I10" i="17"/>
  <c r="I9" i="17"/>
  <c r="I8" i="17"/>
  <c r="I7" i="17"/>
  <c r="I6" i="17"/>
  <c r="I5" i="17"/>
  <c r="I4" i="17"/>
  <c r="I3" i="17"/>
  <c r="I2" i="17"/>
  <c r="I3" i="15"/>
  <c r="I4" i="15"/>
  <c r="I5" i="15"/>
  <c r="I6" i="15"/>
  <c r="I7" i="15"/>
  <c r="I8" i="15"/>
  <c r="I9" i="15"/>
  <c r="I10" i="15"/>
  <c r="I11" i="15"/>
  <c r="I2" i="15"/>
  <c r="I3" i="14"/>
  <c r="I4" i="14"/>
  <c r="I5" i="14"/>
  <c r="I6" i="14"/>
  <c r="I7" i="14"/>
  <c r="I8" i="14"/>
  <c r="I9" i="14"/>
  <c r="I10" i="14"/>
  <c r="I11" i="14"/>
  <c r="I2" i="14"/>
  <c r="I3" i="13"/>
  <c r="I4" i="13"/>
  <c r="I5" i="13"/>
  <c r="I6" i="13"/>
  <c r="I7" i="13"/>
  <c r="I8" i="13"/>
  <c r="I9" i="13"/>
  <c r="I10" i="13"/>
  <c r="I11" i="13"/>
  <c r="I12" i="13"/>
  <c r="I2" i="13"/>
  <c r="I3" i="12"/>
  <c r="I4" i="12"/>
  <c r="I5" i="12"/>
  <c r="I6" i="12"/>
  <c r="I7" i="12"/>
  <c r="I8" i="12"/>
  <c r="I9" i="12"/>
  <c r="I10" i="12"/>
  <c r="I11" i="12"/>
  <c r="I2" i="12"/>
  <c r="I3" i="11"/>
  <c r="I4" i="11"/>
  <c r="I5" i="11"/>
  <c r="I6" i="11"/>
  <c r="I7" i="11"/>
  <c r="I8" i="11"/>
  <c r="I9" i="11"/>
  <c r="I10" i="11"/>
  <c r="I11" i="11"/>
  <c r="I12" i="11"/>
  <c r="I2" i="11"/>
  <c r="I3" i="10"/>
  <c r="I4" i="10"/>
  <c r="I5" i="10"/>
  <c r="I6" i="10"/>
  <c r="I7" i="10"/>
  <c r="I8" i="10"/>
  <c r="I9" i="10"/>
  <c r="I10" i="10"/>
  <c r="I11" i="10"/>
  <c r="I2" i="10"/>
  <c r="I3" i="8"/>
  <c r="I4" i="8"/>
  <c r="I5" i="8"/>
  <c r="I6" i="8"/>
  <c r="I7" i="8"/>
  <c r="I8" i="8"/>
  <c r="I9" i="8"/>
  <c r="I10" i="8"/>
  <c r="I11" i="8"/>
  <c r="I2" i="8"/>
  <c r="I2" i="7"/>
  <c r="I3" i="5"/>
  <c r="I4" i="5"/>
  <c r="I5" i="5"/>
  <c r="I6" i="5"/>
  <c r="I7" i="5"/>
  <c r="I8" i="5"/>
  <c r="I9" i="5"/>
  <c r="I10" i="5"/>
  <c r="I11" i="5"/>
  <c r="I12" i="8" l="1"/>
  <c r="B13" i="16" s="1"/>
  <c r="I15" i="7"/>
  <c r="B12" i="16" s="1"/>
  <c r="I12" i="5"/>
  <c r="B11" i="16" s="1"/>
  <c r="I12" i="17"/>
  <c r="B14" i="16" s="1"/>
  <c r="I12" i="15"/>
  <c r="B20" i="16" s="1"/>
  <c r="I12" i="14"/>
  <c r="B19" i="16" s="1"/>
  <c r="I13" i="13"/>
  <c r="B18" i="16" s="1"/>
  <c r="I12" i="12"/>
  <c r="B17" i="16" s="1"/>
  <c r="I13" i="11"/>
  <c r="B16" i="16" s="1"/>
  <c r="I12" i="10"/>
  <c r="B15" i="16" s="1"/>
  <c r="B21" i="16" l="1"/>
</calcChain>
</file>

<file path=xl/sharedStrings.xml><?xml version="1.0" encoding="utf-8"?>
<sst xmlns="http://schemas.openxmlformats.org/spreadsheetml/2006/main" count="549" uniqueCount="186">
  <si>
    <t>Groep</t>
  </si>
  <si>
    <t>VP</t>
  </si>
  <si>
    <t>INH</t>
  </si>
  <si>
    <t>EENH</t>
  </si>
  <si>
    <t>Omschrijving</t>
  </si>
  <si>
    <t>Merk</t>
  </si>
  <si>
    <t>Agf</t>
  </si>
  <si>
    <t>ZAK</t>
  </si>
  <si>
    <t>GR</t>
  </si>
  <si>
    <t>nvt</t>
  </si>
  <si>
    <t>ST</t>
  </si>
  <si>
    <t>KG</t>
  </si>
  <si>
    <t>DS</t>
  </si>
  <si>
    <t>AARDAPPEL BONK (GEWASSEN)</t>
  </si>
  <si>
    <t>SJALOT BANAAN (OVAAL) FRANKRIJK</t>
  </si>
  <si>
    <t>BK</t>
  </si>
  <si>
    <t>PK</t>
  </si>
  <si>
    <t>ASPERGE AA   (20-28 MM)</t>
  </si>
  <si>
    <t>KOMKOMMER 400/500 KL1</t>
  </si>
  <si>
    <t>TOMAAT B KL1</t>
  </si>
  <si>
    <t>TOMAAT CHERRY TROS  L'AMUSE  KL1</t>
  </si>
  <si>
    <t>TOMAAT POMODORO KL1</t>
  </si>
  <si>
    <t>TOMAAT VLEES KL1</t>
  </si>
  <si>
    <t>AARDBEI ELSANTA GROOT KL1</t>
  </si>
  <si>
    <t>APPEL ELSTAR GROOT 80-85 KL1</t>
  </si>
  <si>
    <t>FRAMBOOS KL1</t>
  </si>
  <si>
    <t>SHIITAKE KG</t>
  </si>
  <si>
    <t>EM</t>
  </si>
  <si>
    <t>HARICOTS VERTS  SCHOON</t>
  </si>
  <si>
    <t>POT</t>
  </si>
  <si>
    <t>L</t>
  </si>
  <si>
    <t>FL.</t>
  </si>
  <si>
    <t>ML</t>
  </si>
  <si>
    <t>Vis</t>
  </si>
  <si>
    <t>DORADE ROYALE 400/600 GR</t>
  </si>
  <si>
    <t>ZEEBAARS KWEEK 400/600 GR</t>
  </si>
  <si>
    <t>MAKREEL GROOT 500/600 GR</t>
  </si>
  <si>
    <t>KOOLVISFILET ZWART M/V</t>
  </si>
  <si>
    <t>ZALMFILET TRIM D M/V GESCHUBD PRE RIGOR</t>
  </si>
  <si>
    <t>ZALMFILET ZONDER VEL UITSNIJ</t>
  </si>
  <si>
    <t>ZEEBAARSFILET KWEEK 140/180 GR Z/GRAAT</t>
  </si>
  <si>
    <t>ZALM GEROOKT ZIJDE HEEL ROYAL CATCH</t>
  </si>
  <si>
    <t>TR</t>
  </si>
  <si>
    <t>HOLLANDSE GARNALEN HANDGEPELD 500 GR</t>
  </si>
  <si>
    <t>BS</t>
  </si>
  <si>
    <t>Poelier</t>
  </si>
  <si>
    <t>HERT BOVENBIL</t>
  </si>
  <si>
    <t>SOEPKIP (2,5 KG)</t>
  </si>
  <si>
    <t>KIPFILET ENKEL  170-190 MET HAAS</t>
  </si>
  <si>
    <t>KIP DIJENVLEES VERPAKT</t>
  </si>
  <si>
    <t>MAGRET DE CANARD  VANNES BRETAGNE</t>
  </si>
  <si>
    <t>GANZENVET 5 LITER</t>
  </si>
  <si>
    <t>PARELHOEN PANKLAAR</t>
  </si>
  <si>
    <t>POUSSINS 400-450GR</t>
  </si>
  <si>
    <t>KWARTELEIEREN (VERS)  OEUFS FRAIS DE CAI</t>
  </si>
  <si>
    <t>KIPFILET GEROOKT</t>
  </si>
  <si>
    <t>Slagerij</t>
  </si>
  <si>
    <t>VARKENSGEHAKT ONGEKR.</t>
  </si>
  <si>
    <t>KALFSOESTER CHATEAUBRIAND</t>
  </si>
  <si>
    <t>KALFSBEEN GEZAAGD DV</t>
  </si>
  <si>
    <t>RUNDERHAAS Z/K 2,2KG SIMMENTALER</t>
  </si>
  <si>
    <t>PAK</t>
  </si>
  <si>
    <t>RUNDER RIB EYE GEP. GRAINF. VAARS EU</t>
  </si>
  <si>
    <t>RUNDERGEHAKT CA.1 KG</t>
  </si>
  <si>
    <t>LAMSBOUT Z/B NIEUW ZEELAND</t>
  </si>
  <si>
    <t>LAMSFILET GEVL. NIEUW ZEELAND</t>
  </si>
  <si>
    <t>Bier</t>
  </si>
  <si>
    <t>FS</t>
  </si>
  <si>
    <t>KRT</t>
  </si>
  <si>
    <t>CL</t>
  </si>
  <si>
    <t>KF</t>
  </si>
  <si>
    <t>Brood / zoetwaren</t>
  </si>
  <si>
    <t>ROL</t>
  </si>
  <si>
    <t>WALNOTEN GEPELD USA</t>
  </si>
  <si>
    <t>AMANDELPOEDER</t>
  </si>
  <si>
    <t>CAN</t>
  </si>
  <si>
    <t>Frisdrank</t>
  </si>
  <si>
    <t>COCA COLA REGULAR GLAS 20CL</t>
  </si>
  <si>
    <t>Grutterswaren</t>
  </si>
  <si>
    <t>PATENTBLOEM VOOR PATISSERIE 1KG</t>
  </si>
  <si>
    <t>Margarine vetten</t>
  </si>
  <si>
    <t>ROOMBOTER ONGEZOUTEN</t>
  </si>
  <si>
    <t>FRITUURVET VLOEIBAAR</t>
  </si>
  <si>
    <t>ZONNEBLOEMOLIE</t>
  </si>
  <si>
    <t>Suiker, zout, koffie, enz</t>
  </si>
  <si>
    <t>KRISTALSUIKER</t>
  </si>
  <si>
    <t>PL</t>
  </si>
  <si>
    <t>CRÈME FRAÎCHE</t>
  </si>
  <si>
    <t>YOGHURT</t>
  </si>
  <si>
    <t>MELK VOLLE</t>
  </si>
  <si>
    <t>SLAGROOM ZONDER SUIKER 35%</t>
  </si>
  <si>
    <t>MELK VOL HOUDBAAR BIO</t>
  </si>
  <si>
    <t>CHOCOLADEMELK BIO FAIRTRADE</t>
  </si>
  <si>
    <t>SCHARRELEIEREN S</t>
  </si>
  <si>
    <t>SINAASAPPELSAP DAGVERS</t>
  </si>
  <si>
    <t>Diepvries</t>
  </si>
  <si>
    <t>PUREE AARDBEI</t>
  </si>
  <si>
    <t>PUREE FRAMBOOS</t>
  </si>
  <si>
    <t>KOUSEBAND</t>
  </si>
  <si>
    <t>CIABATTA 250GR</t>
  </si>
  <si>
    <t>DESEM MINI ASSORTI  GEKRUID</t>
  </si>
  <si>
    <t>BLADERDEEG ROOMBOTER 450GR</t>
  </si>
  <si>
    <t>BROOD CASINO WIT GESNEDEN 800GR</t>
  </si>
  <si>
    <t>SURINAAMSE ROTI</t>
  </si>
  <si>
    <t>RUNDVLEES BITTERBAL 30GR</t>
  </si>
  <si>
    <t>Patisserie</t>
  </si>
  <si>
    <t>GELATINE 500 BLAD 205 GOUD</t>
  </si>
  <si>
    <t>CALLETS WIT -CW2  SELECT 25,9% CACAO</t>
  </si>
  <si>
    <t>CALLETS PUUR  SELECT 54,5% CACAO</t>
  </si>
  <si>
    <t>CALLETS CHOCOLADE WIT 28%</t>
  </si>
  <si>
    <t>VANILLESTOKJES MADAGASCAR</t>
  </si>
  <si>
    <t>CALLETS MELK</t>
  </si>
  <si>
    <t>AMANDEL MARSEPEIN</t>
  </si>
  <si>
    <t>AMANDELSPIJS 1:1</t>
  </si>
  <si>
    <t>CANAPES HARTIG VEGETARISCH</t>
  </si>
  <si>
    <t>Aperitief wijnen</t>
  </si>
  <si>
    <t>NOILLY PRAT DRY</t>
  </si>
  <si>
    <t>SIROOP PASSIEVRUCHT</t>
  </si>
  <si>
    <t>SIROOP BLUE CURACAO</t>
  </si>
  <si>
    <t>Gedistilleerd</t>
  </si>
  <si>
    <t>Wijnen</t>
  </si>
  <si>
    <t>Bedrijfsbenodigheden</t>
  </si>
  <si>
    <t>Glas/ porcelein</t>
  </si>
  <si>
    <t>YPSILON WIJNKAN 1L  HELDER</t>
  </si>
  <si>
    <t>Papier, servies</t>
  </si>
  <si>
    <t>SERVET TISSUE 3LGS 24CM 1/4V WIT</t>
  </si>
  <si>
    <t>SERVET DUNILIN 48X48CM WIT</t>
  </si>
  <si>
    <t>HANDSCHOEN SOFT NITRILE PV ZWART L</t>
  </si>
  <si>
    <t>KOMO HUISVUILZAK 50L. 60X80CM</t>
  </si>
  <si>
    <t>CONTAINERZAK 240L 114X140</t>
  </si>
  <si>
    <t>SCHOLFILET VAN SCHOL 1 Z/V</t>
  </si>
  <si>
    <t>RUNDERSUCADE CANADA</t>
  </si>
  <si>
    <t>VARKENSGEHAKT REC.1</t>
  </si>
  <si>
    <t>RUNDERHAMBURGER HALAL 95GR</t>
  </si>
  <si>
    <t>KNIJPFLACON 20CL HELDER</t>
  </si>
  <si>
    <t>01: Food</t>
  </si>
  <si>
    <t>02: AGF</t>
  </si>
  <si>
    <t>03: Non-food</t>
  </si>
  <si>
    <t>05: Slagerij</t>
  </si>
  <si>
    <t>06: Vis</t>
  </si>
  <si>
    <t>07: Poelier</t>
  </si>
  <si>
    <t>08: Diepvries</t>
  </si>
  <si>
    <t>09: Wijn en gedestilleerd</t>
  </si>
  <si>
    <t>10: Patisserie</t>
  </si>
  <si>
    <t>Prijzenblad aanbesteding voeding, dranken en aanverwante producten</t>
  </si>
  <si>
    <t>Naam inschrijver</t>
  </si>
  <si>
    <t>Plaats</t>
  </si>
  <si>
    <t>Datum:</t>
  </si>
  <si>
    <t>Functie rechtsgeldig ondertekenaar</t>
  </si>
  <si>
    <t xml:space="preserve">Handtekening
</t>
  </si>
  <si>
    <t>Inschrijfprijs</t>
  </si>
  <si>
    <t>Btw percentage</t>
  </si>
  <si>
    <t>Gemiddelde afzet per jaar</t>
  </si>
  <si>
    <t>Inschrijfprijs 01 Food</t>
  </si>
  <si>
    <t>Inschrijfprijs 02 AGF</t>
  </si>
  <si>
    <t>Inschrijfprijs 03 Nonfood</t>
  </si>
  <si>
    <t>Inschrijfprijs 05 Slagerij</t>
  </si>
  <si>
    <t>Inschrijfprijs 06 Vis</t>
  </si>
  <si>
    <t>Inschrijfprijs 08 Diepvries</t>
  </si>
  <si>
    <t>Inschrijfprijs 09 Wijn en gedestilleerd</t>
  </si>
  <si>
    <t>Inschrijfprijs 10 Patisserie</t>
  </si>
  <si>
    <t>BLADERDEEG ROOMBOTER 1000GR</t>
  </si>
  <si>
    <t>Naam rechtsgeldig ondertekenaar</t>
  </si>
  <si>
    <t>Kenmerk: TN565910</t>
  </si>
  <si>
    <t>BIER PILS ALL-IN-ONE</t>
  </si>
  <si>
    <t>SNIJPLANK GROEN 600X400X15</t>
  </si>
  <si>
    <t xml:space="preserve">SLAGROOMPATRONEN </t>
  </si>
  <si>
    <t>Zuivel</t>
  </si>
  <si>
    <t>Koelvers</t>
  </si>
  <si>
    <t>Prijs per eenheid exclusief btw</t>
  </si>
  <si>
    <t xml:space="preserve">OLIJFOLIE EXTRA VIRGEN </t>
  </si>
  <si>
    <t>SPUITZAK disposeble 53X28CM</t>
  </si>
  <si>
    <t>KAASPLAKKEN  JONG BELEGEN 25GR</t>
  </si>
  <si>
    <t>Gamba's Easy Peel</t>
  </si>
  <si>
    <t>Alcohol vrije Cava</t>
  </si>
  <si>
    <t>SHERRY PEDRO XIMENEZ</t>
  </si>
  <si>
    <t>SPARKLING ROSE 0,0%</t>
  </si>
  <si>
    <t>WODKA</t>
  </si>
  <si>
    <t>Kookwijn wit</t>
  </si>
  <si>
    <t>Kookwijn rood</t>
  </si>
  <si>
    <t>PRIMITIVO ROSSO</t>
  </si>
  <si>
    <t>GIST (vers)</t>
  </si>
  <si>
    <t>Totaalprijs exclusief btw</t>
  </si>
  <si>
    <t>Inschrijfprijs 04: Koelvers/zuivel/convenience</t>
  </si>
  <si>
    <t>Inschrijfprijs 07 Poelier</t>
  </si>
  <si>
    <t>04: Koelvers/zuivel/convenience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</si>
</sst>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6" x14ac:knownFonts="1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2" fillId="0" borderId="0" applyFont="0" applyFill="0" applyBorder="0" applyAlignment="0" applyProtection="0"/>
  </cellStyleXfs>
  <cellXfs count="19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3" fillId="0" borderId="0" xfId="0" applyFont="1"/>
    <xf numFmtId="1" fontId="0" fillId="0" borderId="1" xfId="0" applyNumberFormat="1" applyBorder="1"/>
    <xf numFmtId="44" fontId="0" fillId="0" borderId="1" xfId="2" applyFont="1" applyBorder="1"/>
    <xf numFmtId="44" fontId="0" fillId="0" borderId="1" xfId="0" applyNumberFormat="1" applyBorder="1"/>
    <xf numFmtId="0" fontId="0" fillId="3" borderId="1" xfId="0" applyFill="1" applyBorder="1"/>
    <xf numFmtId="44" fontId="4" fillId="0" borderId="0" xfId="0" applyNumberFormat="1" applyFont="1"/>
    <xf numFmtId="0" fontId="4" fillId="3" borderId="0" xfId="0" applyFont="1" applyFill="1"/>
    <xf numFmtId="44" fontId="4" fillId="3" borderId="1" xfId="0" applyNumberFormat="1" applyFont="1" applyFill="1" applyBorder="1"/>
    <xf numFmtId="0" fontId="0" fillId="0" borderId="0" xfId="0" applyAlignment="1">
      <alignment wrapText="1"/>
    </xf>
    <xf numFmtId="0" fontId="5" fillId="0" borderId="0" xfId="0" applyFont="1"/>
    <xf numFmtId="0" fontId="0" fillId="2" borderId="1" xfId="0" applyFill="1" applyBorder="1" applyProtection="1">
      <protection locked="0"/>
    </xf>
    <xf numFmtId="44" fontId="0" fillId="2" borderId="1" xfId="2" applyFont="1" applyFill="1" applyBorder="1" applyProtection="1">
      <protection locked="0"/>
    </xf>
    <xf numFmtId="10" fontId="0" fillId="2" borderId="1" xfId="0" applyNumberFormat="1" applyFill="1" applyBorder="1" applyProtection="1">
      <protection locked="0"/>
    </xf>
    <xf numFmtId="0" fontId="4" fillId="3" borderId="1" xfId="0" applyFont="1" applyFill="1" applyBorder="1"/>
    <xf numFmtId="0" fontId="0" fillId="2" borderId="0" xfId="0" applyFill="1" applyProtection="1">
      <protection locked="0"/>
    </xf>
    <xf numFmtId="0" fontId="5" fillId="2" borderId="1" xfId="0" applyFont="1" applyFill="1" applyBorder="1" applyProtection="1">
      <protection locked="0"/>
    </xf>
  </cellXfs>
  <cellStyles count="3">
    <cellStyle name="Standaard" xfId="0" builtinId="0"/>
    <cellStyle name="Standaard 2" xfId="1" xr:uid="{96BC7A0B-7934-416B-A356-B16B295932BB}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E846F-5350-4E21-A582-A48D0724140E}">
  <dimension ref="A1:B21"/>
  <sheetViews>
    <sheetView tabSelected="1" workbookViewId="0">
      <selection activeCell="B4" sqref="B4"/>
    </sheetView>
  </sheetViews>
  <sheetFormatPr defaultColWidth="69.85546875" defaultRowHeight="15" x14ac:dyDescent="0.25"/>
  <sheetData>
    <row r="1" spans="1:2" x14ac:dyDescent="0.25">
      <c r="A1" t="s">
        <v>144</v>
      </c>
    </row>
    <row r="2" spans="1:2" x14ac:dyDescent="0.25">
      <c r="A2" s="12" t="s">
        <v>163</v>
      </c>
    </row>
    <row r="4" spans="1:2" x14ac:dyDescent="0.25">
      <c r="A4" s="1" t="s">
        <v>145</v>
      </c>
      <c r="B4" s="13"/>
    </row>
    <row r="5" spans="1:2" x14ac:dyDescent="0.25">
      <c r="A5" s="1" t="s">
        <v>146</v>
      </c>
      <c r="B5" s="13"/>
    </row>
    <row r="6" spans="1:2" x14ac:dyDescent="0.25">
      <c r="A6" s="1" t="s">
        <v>147</v>
      </c>
      <c r="B6" s="13"/>
    </row>
    <row r="7" spans="1:2" x14ac:dyDescent="0.25">
      <c r="A7" s="1" t="s">
        <v>162</v>
      </c>
      <c r="B7" s="13"/>
    </row>
    <row r="8" spans="1:2" x14ac:dyDescent="0.25">
      <c r="A8" s="1" t="s">
        <v>148</v>
      </c>
      <c r="B8" s="13"/>
    </row>
    <row r="9" spans="1:2" ht="105" x14ac:dyDescent="0.25">
      <c r="A9" s="2" t="s">
        <v>149</v>
      </c>
      <c r="B9" s="13"/>
    </row>
    <row r="11" spans="1:2" x14ac:dyDescent="0.25">
      <c r="A11" s="1" t="s">
        <v>135</v>
      </c>
      <c r="B11" s="6">
        <f>'01 Food'!I12</f>
        <v>0</v>
      </c>
    </row>
    <row r="12" spans="1:2" x14ac:dyDescent="0.25">
      <c r="A12" s="1" t="s">
        <v>136</v>
      </c>
      <c r="B12" s="6">
        <f>'02 AGF'!I15</f>
        <v>0</v>
      </c>
    </row>
    <row r="13" spans="1:2" x14ac:dyDescent="0.25">
      <c r="A13" s="1" t="s">
        <v>137</v>
      </c>
      <c r="B13" s="6">
        <f>'03 Non food'!I12</f>
        <v>0</v>
      </c>
    </row>
    <row r="14" spans="1:2" x14ac:dyDescent="0.25">
      <c r="A14" s="1" t="s">
        <v>185</v>
      </c>
      <c r="B14" s="6">
        <f>'04  Koelvers zuivel convenienc'!I12</f>
        <v>0</v>
      </c>
    </row>
    <row r="15" spans="1:2" x14ac:dyDescent="0.25">
      <c r="A15" s="1" t="s">
        <v>138</v>
      </c>
      <c r="B15" s="6">
        <f>'05 Slagerij'!I12</f>
        <v>0</v>
      </c>
    </row>
    <row r="16" spans="1:2" x14ac:dyDescent="0.25">
      <c r="A16" s="1" t="s">
        <v>139</v>
      </c>
      <c r="B16" s="6">
        <f>'06 Vis'!I13</f>
        <v>0</v>
      </c>
    </row>
    <row r="17" spans="1:2" x14ac:dyDescent="0.25">
      <c r="A17" s="1" t="s">
        <v>140</v>
      </c>
      <c r="B17" s="6">
        <f>'07 Poelier'!I12</f>
        <v>0</v>
      </c>
    </row>
    <row r="18" spans="1:2" x14ac:dyDescent="0.25">
      <c r="A18" s="1" t="s">
        <v>141</v>
      </c>
      <c r="B18" s="6">
        <f>'08 Diepvries'!I13</f>
        <v>0</v>
      </c>
    </row>
    <row r="19" spans="1:2" x14ac:dyDescent="0.25">
      <c r="A19" s="1" t="s">
        <v>142</v>
      </c>
      <c r="B19" s="6">
        <f>'09 Wijn en gedestilleerd'!I12</f>
        <v>0</v>
      </c>
    </row>
    <row r="20" spans="1:2" x14ac:dyDescent="0.25">
      <c r="A20" s="1" t="s">
        <v>143</v>
      </c>
      <c r="B20" s="6">
        <f>'10 Patisserie'!I12</f>
        <v>0</v>
      </c>
    </row>
    <row r="21" spans="1:2" x14ac:dyDescent="0.25">
      <c r="A21" s="16" t="s">
        <v>150</v>
      </c>
      <c r="B21" s="10">
        <f>SUM(B11:B20)</f>
        <v>0</v>
      </c>
    </row>
  </sheetData>
  <sheetProtection algorithmName="SHA-512" hashValue="2f7uvErwn4DwDw2m5gnUygeYnxbXMJqKXo/rY8zJRNA4mWdTFlGnC2ecsx0SYpkigQpueBHlHyc85L0HPCRR4Q==" saltValue="e5NUOCrFEdIcq2JDrEBH/A==" spinCount="100000" sheet="1" objects="1" scenarios="1" selectLockedCell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967C2-8774-4658-8FB3-E001A258610B}">
  <dimension ref="A1:J13"/>
  <sheetViews>
    <sheetView workbookViewId="0">
      <selection activeCell="F2" sqref="F2"/>
    </sheetView>
  </sheetViews>
  <sheetFormatPr defaultRowHeight="15" x14ac:dyDescent="0.25"/>
  <cols>
    <col min="1" max="1" width="21.42578125" bestFit="1" customWidth="1"/>
    <col min="2" max="2" width="4.28515625" bestFit="1" customWidth="1"/>
    <col min="3" max="3" width="5.7109375" bestFit="1" customWidth="1"/>
    <col min="4" max="4" width="5" bestFit="1" customWidth="1"/>
    <col min="5" max="5" width="34.42578125" bestFit="1" customWidth="1"/>
    <col min="6" max="6" width="29.140625" customWidth="1"/>
    <col min="7" max="7" width="23.85546875" bestFit="1" customWidth="1"/>
    <col min="8" max="8" width="28" bestFit="1" customWidth="1"/>
    <col min="9" max="9" width="22.7109375" bestFit="1" customWidth="1"/>
    <col min="10" max="11" width="14.42578125" bestFit="1" customWidth="1"/>
  </cols>
  <sheetData>
    <row r="1" spans="1:10" x14ac:dyDescent="0.25">
      <c r="A1" s="7" t="s">
        <v>0</v>
      </c>
      <c r="B1" s="7" t="s">
        <v>1</v>
      </c>
      <c r="C1" s="7" t="s">
        <v>3</v>
      </c>
      <c r="D1" s="7" t="s">
        <v>2</v>
      </c>
      <c r="E1" s="7" t="s">
        <v>4</v>
      </c>
      <c r="F1" s="7" t="s">
        <v>5</v>
      </c>
      <c r="G1" s="7" t="s">
        <v>152</v>
      </c>
      <c r="H1" s="7" t="s">
        <v>169</v>
      </c>
      <c r="I1" s="7" t="s">
        <v>182</v>
      </c>
      <c r="J1" s="7" t="s">
        <v>151</v>
      </c>
    </row>
    <row r="2" spans="1:10" x14ac:dyDescent="0.25">
      <c r="A2" s="1" t="s">
        <v>66</v>
      </c>
      <c r="B2" s="1" t="s">
        <v>67</v>
      </c>
      <c r="C2" s="1" t="s">
        <v>30</v>
      </c>
      <c r="D2" s="1">
        <v>20</v>
      </c>
      <c r="E2" s="1" t="s">
        <v>164</v>
      </c>
      <c r="F2" s="18"/>
      <c r="G2" s="4">
        <v>8</v>
      </c>
      <c r="H2" s="14"/>
      <c r="I2" s="5">
        <f t="shared" ref="I2:I11" si="0">G2*H2</f>
        <v>0</v>
      </c>
      <c r="J2" s="15"/>
    </row>
    <row r="3" spans="1:10" x14ac:dyDescent="0.25">
      <c r="A3" s="1" t="s">
        <v>71</v>
      </c>
      <c r="B3" s="1" t="s">
        <v>7</v>
      </c>
      <c r="C3" s="1" t="s">
        <v>8</v>
      </c>
      <c r="D3" s="1">
        <v>750</v>
      </c>
      <c r="E3" s="1" t="s">
        <v>74</v>
      </c>
      <c r="F3" s="18"/>
      <c r="G3" s="4">
        <v>11</v>
      </c>
      <c r="H3" s="14"/>
      <c r="I3" s="5">
        <f t="shared" si="0"/>
        <v>0</v>
      </c>
      <c r="J3" s="15"/>
    </row>
    <row r="4" spans="1:10" x14ac:dyDescent="0.25">
      <c r="A4" s="1" t="s">
        <v>71</v>
      </c>
      <c r="B4" s="1" t="s">
        <v>7</v>
      </c>
      <c r="C4" s="1" t="s">
        <v>8</v>
      </c>
      <c r="D4" s="1">
        <v>600</v>
      </c>
      <c r="E4" s="1" t="s">
        <v>73</v>
      </c>
      <c r="F4" s="18"/>
      <c r="G4" s="4">
        <v>7</v>
      </c>
      <c r="H4" s="14"/>
      <c r="I4" s="5">
        <f t="shared" si="0"/>
        <v>0</v>
      </c>
      <c r="J4" s="15"/>
    </row>
    <row r="5" spans="1:10" x14ac:dyDescent="0.25">
      <c r="A5" s="1" t="s">
        <v>76</v>
      </c>
      <c r="B5" s="1" t="s">
        <v>68</v>
      </c>
      <c r="C5" s="1" t="s">
        <v>31</v>
      </c>
      <c r="D5" s="1">
        <v>24</v>
      </c>
      <c r="E5" s="1" t="s">
        <v>77</v>
      </c>
      <c r="F5" s="18"/>
      <c r="G5" s="4">
        <v>22</v>
      </c>
      <c r="H5" s="14"/>
      <c r="I5" s="5">
        <f t="shared" si="0"/>
        <v>0</v>
      </c>
      <c r="J5" s="15"/>
    </row>
    <row r="6" spans="1:10" x14ac:dyDescent="0.25">
      <c r="A6" s="1" t="s">
        <v>78</v>
      </c>
      <c r="B6" s="1" t="s">
        <v>70</v>
      </c>
      <c r="C6" s="1" t="s">
        <v>16</v>
      </c>
      <c r="D6" s="1">
        <v>6</v>
      </c>
      <c r="E6" s="1" t="s">
        <v>79</v>
      </c>
      <c r="F6" s="18"/>
      <c r="G6" s="4">
        <v>79</v>
      </c>
      <c r="H6" s="14"/>
      <c r="I6" s="5">
        <f t="shared" si="0"/>
        <v>0</v>
      </c>
      <c r="J6" s="15"/>
    </row>
    <row r="7" spans="1:10" x14ac:dyDescent="0.25">
      <c r="A7" s="1" t="s">
        <v>80</v>
      </c>
      <c r="B7" s="1" t="s">
        <v>16</v>
      </c>
      <c r="C7" s="1" t="s">
        <v>8</v>
      </c>
      <c r="D7" s="1">
        <v>250</v>
      </c>
      <c r="E7" s="1" t="s">
        <v>81</v>
      </c>
      <c r="F7" s="18"/>
      <c r="G7" s="4">
        <v>1060</v>
      </c>
      <c r="H7" s="14"/>
      <c r="I7" s="5">
        <f t="shared" si="0"/>
        <v>0</v>
      </c>
      <c r="J7" s="15"/>
    </row>
    <row r="8" spans="1:10" x14ac:dyDescent="0.25">
      <c r="A8" s="1" t="s">
        <v>80</v>
      </c>
      <c r="B8" s="1" t="s">
        <v>31</v>
      </c>
      <c r="C8" s="1" t="s">
        <v>30</v>
      </c>
      <c r="D8" s="1">
        <v>1</v>
      </c>
      <c r="E8" s="1" t="s">
        <v>83</v>
      </c>
      <c r="F8" s="18"/>
      <c r="G8" s="4">
        <v>309</v>
      </c>
      <c r="H8" s="14"/>
      <c r="I8" s="5">
        <f t="shared" si="0"/>
        <v>0</v>
      </c>
      <c r="J8" s="15"/>
    </row>
    <row r="9" spans="1:10" x14ac:dyDescent="0.25">
      <c r="A9" s="1" t="s">
        <v>80</v>
      </c>
      <c r="B9" s="1" t="s">
        <v>27</v>
      </c>
      <c r="C9" s="1" t="s">
        <v>30</v>
      </c>
      <c r="D9" s="1">
        <v>10</v>
      </c>
      <c r="E9" s="1" t="s">
        <v>82</v>
      </c>
      <c r="F9" s="18"/>
      <c r="G9" s="4">
        <v>22</v>
      </c>
      <c r="H9" s="14"/>
      <c r="I9" s="5">
        <f t="shared" si="0"/>
        <v>0</v>
      </c>
      <c r="J9" s="15"/>
    </row>
    <row r="10" spans="1:10" x14ac:dyDescent="0.25">
      <c r="A10" s="1" t="s">
        <v>80</v>
      </c>
      <c r="B10" s="1" t="s">
        <v>31</v>
      </c>
      <c r="C10" s="1" t="s">
        <v>32</v>
      </c>
      <c r="D10" s="1">
        <v>1000</v>
      </c>
      <c r="E10" s="1" t="s">
        <v>170</v>
      </c>
      <c r="F10" s="18"/>
      <c r="G10" s="4">
        <v>26</v>
      </c>
      <c r="H10" s="14"/>
      <c r="I10" s="5">
        <f t="shared" si="0"/>
        <v>0</v>
      </c>
      <c r="J10" s="15"/>
    </row>
    <row r="11" spans="1:10" x14ac:dyDescent="0.25">
      <c r="A11" s="1" t="s">
        <v>84</v>
      </c>
      <c r="B11" s="1" t="s">
        <v>16</v>
      </c>
      <c r="C11" s="1" t="s">
        <v>11</v>
      </c>
      <c r="D11" s="1">
        <v>1</v>
      </c>
      <c r="E11" s="1" t="s">
        <v>85</v>
      </c>
      <c r="F11" s="18"/>
      <c r="G11" s="4">
        <v>212</v>
      </c>
      <c r="H11" s="14"/>
      <c r="I11" s="5">
        <f t="shared" si="0"/>
        <v>0</v>
      </c>
      <c r="J11" s="15"/>
    </row>
    <row r="12" spans="1:10" x14ac:dyDescent="0.25">
      <c r="H12" s="9" t="s">
        <v>153</v>
      </c>
      <c r="I12" s="8">
        <f>SUM(I2:I11)</f>
        <v>0</v>
      </c>
      <c r="J12" s="8"/>
    </row>
    <row r="13" spans="1:10" x14ac:dyDescent="0.25">
      <c r="E13" s="11"/>
    </row>
  </sheetData>
  <sheetProtection algorithmName="SHA-512" hashValue="j2Oic6KqfiXidDIAHQpBX6qHF8Wel4LpKtxc6skNC7uBxp2TFc6DKUoqCHDge1TltIHihFievmxCrnOQkcX3lg==" saltValue="r2iXkc01E0ap74HJYCjR0g==" spinCount="100000" sheet="1" selectLockedCells="1"/>
  <sortState xmlns:xlrd2="http://schemas.microsoft.com/office/spreadsheetml/2017/richdata2" ref="A2:G11">
    <sortCondition ref="A2:A1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B2F84-8412-4C21-8C60-C56B9796AFDE}">
  <dimension ref="A1:J18"/>
  <sheetViews>
    <sheetView workbookViewId="0">
      <selection activeCell="F2" sqref="F2"/>
    </sheetView>
  </sheetViews>
  <sheetFormatPr defaultRowHeight="15" x14ac:dyDescent="0.25"/>
  <cols>
    <col min="1" max="1" width="6.28515625" bestFit="1" customWidth="1"/>
    <col min="2" max="2" width="4.28515625" bestFit="1" customWidth="1"/>
    <col min="3" max="3" width="5.7109375" bestFit="1" customWidth="1"/>
    <col min="4" max="4" width="4.28515625" bestFit="1" customWidth="1"/>
    <col min="5" max="5" width="33.140625" bestFit="1" customWidth="1"/>
    <col min="6" max="6" width="29" customWidth="1"/>
    <col min="7" max="7" width="23.85546875" bestFit="1" customWidth="1"/>
    <col min="8" max="8" width="28" bestFit="1" customWidth="1"/>
    <col min="9" max="9" width="22.7109375" bestFit="1" customWidth="1"/>
    <col min="10" max="10" width="14.42578125" bestFit="1" customWidth="1"/>
    <col min="11" max="11" width="15.7109375" customWidth="1"/>
  </cols>
  <sheetData>
    <row r="1" spans="1:10" x14ac:dyDescent="0.25">
      <c r="A1" s="7" t="s">
        <v>0</v>
      </c>
      <c r="B1" s="7" t="s">
        <v>1</v>
      </c>
      <c r="C1" s="7" t="s">
        <v>3</v>
      </c>
      <c r="D1" s="7" t="s">
        <v>2</v>
      </c>
      <c r="E1" s="7" t="s">
        <v>4</v>
      </c>
      <c r="F1" s="7" t="s">
        <v>5</v>
      </c>
      <c r="G1" s="7" t="s">
        <v>152</v>
      </c>
      <c r="H1" s="7" t="s">
        <v>169</v>
      </c>
      <c r="I1" s="7" t="s">
        <v>182</v>
      </c>
      <c r="J1" s="7" t="s">
        <v>151</v>
      </c>
    </row>
    <row r="2" spans="1:10" x14ac:dyDescent="0.25">
      <c r="A2" s="1" t="s">
        <v>6</v>
      </c>
      <c r="B2" s="1" t="s">
        <v>9</v>
      </c>
      <c r="C2" s="1" t="s">
        <v>10</v>
      </c>
      <c r="D2" s="1">
        <v>1</v>
      </c>
      <c r="E2" s="1" t="s">
        <v>18</v>
      </c>
      <c r="F2" s="18"/>
      <c r="G2" s="4">
        <v>616</v>
      </c>
      <c r="H2" s="14"/>
      <c r="I2" s="6">
        <f t="shared" ref="I2:I14" si="0">G2*H2</f>
        <v>0</v>
      </c>
      <c r="J2" s="15"/>
    </row>
    <row r="3" spans="1:10" x14ac:dyDescent="0.25">
      <c r="A3" s="1" t="s">
        <v>6</v>
      </c>
      <c r="B3" s="1" t="s">
        <v>9</v>
      </c>
      <c r="C3" s="1" t="s">
        <v>11</v>
      </c>
      <c r="D3" s="1">
        <v>1</v>
      </c>
      <c r="E3" s="1" t="s">
        <v>17</v>
      </c>
      <c r="F3" s="18"/>
      <c r="G3" s="4">
        <v>66</v>
      </c>
      <c r="H3" s="14"/>
      <c r="I3" s="6">
        <f t="shared" si="0"/>
        <v>0</v>
      </c>
      <c r="J3" s="15"/>
    </row>
    <row r="4" spans="1:10" x14ac:dyDescent="0.25">
      <c r="A4" s="1" t="s">
        <v>6</v>
      </c>
      <c r="B4" s="1" t="s">
        <v>9</v>
      </c>
      <c r="C4" s="1" t="s">
        <v>11</v>
      </c>
      <c r="D4" s="1">
        <v>1</v>
      </c>
      <c r="E4" s="1" t="s">
        <v>21</v>
      </c>
      <c r="F4" s="18"/>
      <c r="G4" s="4">
        <v>130</v>
      </c>
      <c r="H4" s="14"/>
      <c r="I4" s="6">
        <f t="shared" si="0"/>
        <v>0</v>
      </c>
      <c r="J4" s="15"/>
    </row>
    <row r="5" spans="1:10" x14ac:dyDescent="0.25">
      <c r="A5" s="1" t="s">
        <v>6</v>
      </c>
      <c r="B5" s="1" t="s">
        <v>15</v>
      </c>
      <c r="C5" s="1" t="s">
        <v>8</v>
      </c>
      <c r="D5" s="1">
        <v>500</v>
      </c>
      <c r="E5" s="1" t="s">
        <v>23</v>
      </c>
      <c r="F5" s="18"/>
      <c r="G5" s="4">
        <v>91</v>
      </c>
      <c r="H5" s="14"/>
      <c r="I5" s="6">
        <f t="shared" si="0"/>
        <v>0</v>
      </c>
      <c r="J5" s="15"/>
    </row>
    <row r="6" spans="1:10" x14ac:dyDescent="0.25">
      <c r="A6" s="1" t="s">
        <v>6</v>
      </c>
      <c r="B6" s="1" t="s">
        <v>7</v>
      </c>
      <c r="C6" s="1" t="s">
        <v>11</v>
      </c>
      <c r="D6" s="1">
        <v>20</v>
      </c>
      <c r="E6" s="1" t="s">
        <v>13</v>
      </c>
      <c r="F6" s="18"/>
      <c r="G6" s="4">
        <v>19</v>
      </c>
      <c r="H6" s="14"/>
      <c r="I6" s="6">
        <f t="shared" si="0"/>
        <v>0</v>
      </c>
      <c r="J6" s="15"/>
    </row>
    <row r="7" spans="1:10" x14ac:dyDescent="0.25">
      <c r="A7" s="1" t="s">
        <v>6</v>
      </c>
      <c r="B7" s="1" t="s">
        <v>9</v>
      </c>
      <c r="C7" s="1" t="s">
        <v>11</v>
      </c>
      <c r="D7" s="1">
        <v>1</v>
      </c>
      <c r="E7" s="1" t="s">
        <v>26</v>
      </c>
      <c r="F7" s="18"/>
      <c r="G7" s="4">
        <v>18</v>
      </c>
      <c r="H7" s="14"/>
      <c r="I7" s="6">
        <f t="shared" si="0"/>
        <v>0</v>
      </c>
      <c r="J7" s="15"/>
    </row>
    <row r="8" spans="1:10" x14ac:dyDescent="0.25">
      <c r="A8" s="1" t="s">
        <v>6</v>
      </c>
      <c r="B8" s="1" t="s">
        <v>9</v>
      </c>
      <c r="C8" s="1" t="s">
        <v>11</v>
      </c>
      <c r="D8" s="1">
        <v>1</v>
      </c>
      <c r="E8" s="1" t="s">
        <v>14</v>
      </c>
      <c r="F8" s="18"/>
      <c r="G8" s="4">
        <v>101</v>
      </c>
      <c r="H8" s="17"/>
      <c r="I8" s="6">
        <f t="shared" si="0"/>
        <v>0</v>
      </c>
      <c r="J8" s="15"/>
    </row>
    <row r="9" spans="1:10" x14ac:dyDescent="0.25">
      <c r="A9" s="1" t="s">
        <v>6</v>
      </c>
      <c r="B9" s="1" t="s">
        <v>16</v>
      </c>
      <c r="C9" s="1" t="s">
        <v>8</v>
      </c>
      <c r="D9" s="1">
        <v>250</v>
      </c>
      <c r="E9" s="1" t="s">
        <v>28</v>
      </c>
      <c r="F9" s="18"/>
      <c r="G9" s="4">
        <v>85</v>
      </c>
      <c r="H9" s="14"/>
      <c r="I9" s="6">
        <f t="shared" si="0"/>
        <v>0</v>
      </c>
      <c r="J9" s="15"/>
    </row>
    <row r="10" spans="1:10" x14ac:dyDescent="0.25">
      <c r="A10" s="1" t="s">
        <v>6</v>
      </c>
      <c r="B10" s="1" t="s">
        <v>15</v>
      </c>
      <c r="C10" s="1" t="s">
        <v>8</v>
      </c>
      <c r="D10" s="1">
        <v>150</v>
      </c>
      <c r="E10" s="1" t="s">
        <v>25</v>
      </c>
      <c r="F10" s="18"/>
      <c r="G10" s="4">
        <v>47</v>
      </c>
      <c r="H10" s="14"/>
      <c r="I10" s="6">
        <f t="shared" si="0"/>
        <v>0</v>
      </c>
      <c r="J10" s="15"/>
    </row>
    <row r="11" spans="1:10" x14ac:dyDescent="0.25">
      <c r="A11" s="1" t="s">
        <v>6</v>
      </c>
      <c r="B11" s="1" t="s">
        <v>9</v>
      </c>
      <c r="C11" s="1" t="s">
        <v>11</v>
      </c>
      <c r="D11" s="1">
        <v>1</v>
      </c>
      <c r="E11" s="1" t="s">
        <v>24</v>
      </c>
      <c r="F11" s="18"/>
      <c r="G11" s="4">
        <v>50</v>
      </c>
      <c r="H11" s="14"/>
      <c r="I11" s="6">
        <f t="shared" si="0"/>
        <v>0</v>
      </c>
      <c r="J11" s="15"/>
    </row>
    <row r="12" spans="1:10" x14ac:dyDescent="0.25">
      <c r="A12" s="1" t="s">
        <v>6</v>
      </c>
      <c r="B12" s="1" t="s">
        <v>9</v>
      </c>
      <c r="C12" s="1" t="s">
        <v>11</v>
      </c>
      <c r="D12" s="1">
        <v>1</v>
      </c>
      <c r="E12" s="1" t="s">
        <v>19</v>
      </c>
      <c r="F12" s="18"/>
      <c r="G12" s="4">
        <v>51</v>
      </c>
      <c r="H12" s="14"/>
      <c r="I12" s="6">
        <f t="shared" si="0"/>
        <v>0</v>
      </c>
      <c r="J12" s="15"/>
    </row>
    <row r="13" spans="1:10" x14ac:dyDescent="0.25">
      <c r="A13" s="1" t="s">
        <v>6</v>
      </c>
      <c r="B13" s="1" t="s">
        <v>9</v>
      </c>
      <c r="C13" s="1" t="s">
        <v>11</v>
      </c>
      <c r="D13" s="1">
        <v>1</v>
      </c>
      <c r="E13" s="1" t="s">
        <v>20</v>
      </c>
      <c r="F13" s="18"/>
      <c r="G13" s="4">
        <v>20</v>
      </c>
      <c r="H13" s="14"/>
      <c r="I13" s="6">
        <f t="shared" si="0"/>
        <v>0</v>
      </c>
      <c r="J13" s="15"/>
    </row>
    <row r="14" spans="1:10" x14ac:dyDescent="0.25">
      <c r="A14" s="1" t="s">
        <v>6</v>
      </c>
      <c r="B14" s="1" t="s">
        <v>9</v>
      </c>
      <c r="C14" s="1" t="s">
        <v>11</v>
      </c>
      <c r="D14" s="1">
        <v>1</v>
      </c>
      <c r="E14" s="1" t="s">
        <v>22</v>
      </c>
      <c r="F14" s="18"/>
      <c r="G14" s="4">
        <v>2</v>
      </c>
      <c r="H14" s="14"/>
      <c r="I14" s="6">
        <f t="shared" si="0"/>
        <v>0</v>
      </c>
      <c r="J14" s="15"/>
    </row>
    <row r="15" spans="1:10" x14ac:dyDescent="0.25">
      <c r="H15" s="9" t="s">
        <v>154</v>
      </c>
      <c r="I15" s="8">
        <f>SUM(I2:I14)</f>
        <v>0</v>
      </c>
      <c r="J15" s="8"/>
    </row>
    <row r="18" spans="7:7" x14ac:dyDescent="0.25">
      <c r="G18" s="3"/>
    </row>
  </sheetData>
  <sheetProtection algorithmName="SHA-512" hashValue="Um0RXPKhypCd6iZg4dsez6I2Xklm/K+jPYRQkxOdPWhx+WejCkzDmLJXcCSy5Z2E200733NixpCKrFjrryEhJg==" saltValue="u2cTCsuGsr5xha7CPITArA==" spinCount="100000" sheet="1" selectLockedCell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BFB0B-1022-441D-83BA-DF631CB86D4E}">
  <dimension ref="A1:J12"/>
  <sheetViews>
    <sheetView workbookViewId="0">
      <selection activeCell="F2" sqref="F2"/>
    </sheetView>
  </sheetViews>
  <sheetFormatPr defaultColWidth="9.28515625" defaultRowHeight="15" x14ac:dyDescent="0.25"/>
  <cols>
    <col min="1" max="1" width="20.5703125" bestFit="1" customWidth="1"/>
    <col min="2" max="2" width="4.42578125" bestFit="1" customWidth="1"/>
    <col min="3" max="3" width="5.7109375" bestFit="1" customWidth="1"/>
    <col min="4" max="4" width="4.28515625" bestFit="1" customWidth="1"/>
    <col min="5" max="5" width="36.5703125" bestFit="1" customWidth="1"/>
    <col min="6" max="6" width="28.7109375" customWidth="1"/>
    <col min="7" max="7" width="23.85546875" bestFit="1" customWidth="1"/>
    <col min="8" max="8" width="28" bestFit="1" customWidth="1"/>
    <col min="9" max="9" width="22.7109375" bestFit="1" customWidth="1"/>
    <col min="10" max="10" width="14.42578125" bestFit="1" customWidth="1"/>
    <col min="11" max="11" width="17.28515625" customWidth="1"/>
  </cols>
  <sheetData>
    <row r="1" spans="1:10" x14ac:dyDescent="0.25">
      <c r="A1" s="7" t="s">
        <v>0</v>
      </c>
      <c r="B1" s="7" t="s">
        <v>1</v>
      </c>
      <c r="C1" s="7" t="s">
        <v>3</v>
      </c>
      <c r="D1" s="7" t="s">
        <v>2</v>
      </c>
      <c r="E1" s="7" t="s">
        <v>4</v>
      </c>
      <c r="F1" s="7" t="s">
        <v>5</v>
      </c>
      <c r="G1" s="7" t="s">
        <v>152</v>
      </c>
      <c r="H1" s="7" t="s">
        <v>169</v>
      </c>
      <c r="I1" s="7" t="s">
        <v>182</v>
      </c>
      <c r="J1" s="7" t="s">
        <v>151</v>
      </c>
    </row>
    <row r="2" spans="1:10" x14ac:dyDescent="0.25">
      <c r="A2" s="1" t="s">
        <v>121</v>
      </c>
      <c r="B2" s="1" t="s">
        <v>9</v>
      </c>
      <c r="C2" s="1" t="s">
        <v>10</v>
      </c>
      <c r="D2" s="1">
        <v>1</v>
      </c>
      <c r="E2" s="1" t="s">
        <v>165</v>
      </c>
      <c r="F2" s="18"/>
      <c r="G2" s="4">
        <v>3</v>
      </c>
      <c r="H2" s="14"/>
      <c r="I2" s="6">
        <f t="shared" ref="I2:I11" si="0">G2*H2</f>
        <v>0</v>
      </c>
      <c r="J2" s="15"/>
    </row>
    <row r="3" spans="1:10" x14ac:dyDescent="0.25">
      <c r="A3" s="1" t="s">
        <v>121</v>
      </c>
      <c r="B3" s="1" t="s">
        <v>12</v>
      </c>
      <c r="C3" s="1" t="s">
        <v>10</v>
      </c>
      <c r="D3" s="1">
        <v>50</v>
      </c>
      <c r="E3" s="1" t="s">
        <v>166</v>
      </c>
      <c r="F3" s="18"/>
      <c r="G3" s="4">
        <v>6</v>
      </c>
      <c r="H3" s="14"/>
      <c r="I3" s="6">
        <f t="shared" si="0"/>
        <v>0</v>
      </c>
      <c r="J3" s="15"/>
    </row>
    <row r="4" spans="1:10" x14ac:dyDescent="0.25">
      <c r="A4" s="1" t="s">
        <v>121</v>
      </c>
      <c r="B4" s="1" t="s">
        <v>9</v>
      </c>
      <c r="C4" s="1" t="s">
        <v>10</v>
      </c>
      <c r="D4" s="1">
        <v>1</v>
      </c>
      <c r="E4" s="1" t="s">
        <v>134</v>
      </c>
      <c r="F4" s="18"/>
      <c r="G4" s="4">
        <v>33</v>
      </c>
      <c r="H4" s="14"/>
      <c r="I4" s="6">
        <f t="shared" si="0"/>
        <v>0</v>
      </c>
      <c r="J4" s="15"/>
    </row>
    <row r="5" spans="1:10" x14ac:dyDescent="0.25">
      <c r="A5" s="1" t="s">
        <v>122</v>
      </c>
      <c r="B5" s="1" t="s">
        <v>9</v>
      </c>
      <c r="C5" s="1" t="s">
        <v>10</v>
      </c>
      <c r="D5" s="1">
        <v>1</v>
      </c>
      <c r="E5" s="1" t="s">
        <v>123</v>
      </c>
      <c r="F5" s="18"/>
      <c r="G5" s="4">
        <v>15</v>
      </c>
      <c r="H5" s="14"/>
      <c r="I5" s="6">
        <f t="shared" si="0"/>
        <v>0</v>
      </c>
      <c r="J5" s="15"/>
    </row>
    <row r="6" spans="1:10" x14ac:dyDescent="0.25">
      <c r="A6" s="1" t="s">
        <v>124</v>
      </c>
      <c r="B6" s="1" t="s">
        <v>16</v>
      </c>
      <c r="C6" s="1" t="s">
        <v>10</v>
      </c>
      <c r="D6" s="1">
        <v>36</v>
      </c>
      <c r="E6" s="1" t="s">
        <v>126</v>
      </c>
      <c r="F6" s="18"/>
      <c r="G6" s="4">
        <v>35</v>
      </c>
      <c r="H6" s="14"/>
      <c r="I6" s="6">
        <f t="shared" si="0"/>
        <v>0</v>
      </c>
      <c r="J6" s="15"/>
    </row>
    <row r="7" spans="1:10" x14ac:dyDescent="0.25">
      <c r="A7" s="1" t="s">
        <v>124</v>
      </c>
      <c r="B7" s="1" t="s">
        <v>70</v>
      </c>
      <c r="C7" s="1" t="s">
        <v>7</v>
      </c>
      <c r="D7" s="1">
        <v>60</v>
      </c>
      <c r="E7" s="1" t="s">
        <v>128</v>
      </c>
      <c r="F7" s="18"/>
      <c r="G7" s="4">
        <v>23</v>
      </c>
      <c r="H7" s="14"/>
      <c r="I7" s="6">
        <f t="shared" si="0"/>
        <v>0</v>
      </c>
      <c r="J7" s="15"/>
    </row>
    <row r="8" spans="1:10" x14ac:dyDescent="0.25">
      <c r="A8" s="1" t="s">
        <v>124</v>
      </c>
      <c r="B8" s="1" t="s">
        <v>16</v>
      </c>
      <c r="C8" s="1" t="s">
        <v>10</v>
      </c>
      <c r="D8" s="1">
        <v>250</v>
      </c>
      <c r="E8" s="1" t="s">
        <v>125</v>
      </c>
      <c r="F8" s="18"/>
      <c r="G8" s="4">
        <v>11</v>
      </c>
      <c r="H8" s="14"/>
      <c r="I8" s="6">
        <f t="shared" si="0"/>
        <v>0</v>
      </c>
      <c r="J8" s="15"/>
    </row>
    <row r="9" spans="1:10" x14ac:dyDescent="0.25">
      <c r="A9" s="1" t="s">
        <v>124</v>
      </c>
      <c r="B9" s="1" t="s">
        <v>72</v>
      </c>
      <c r="C9" s="1" t="s">
        <v>7</v>
      </c>
      <c r="D9" s="1">
        <v>10</v>
      </c>
      <c r="E9" s="1" t="s">
        <v>129</v>
      </c>
      <c r="F9" s="18"/>
      <c r="G9" s="4">
        <v>38</v>
      </c>
      <c r="H9" s="14"/>
      <c r="I9" s="6">
        <f t="shared" si="0"/>
        <v>0</v>
      </c>
      <c r="J9" s="15"/>
    </row>
    <row r="10" spans="1:10" x14ac:dyDescent="0.25">
      <c r="A10" s="1" t="s">
        <v>124</v>
      </c>
      <c r="B10" s="1" t="s">
        <v>12</v>
      </c>
      <c r="C10" s="1" t="s">
        <v>10</v>
      </c>
      <c r="D10" s="1">
        <v>100</v>
      </c>
      <c r="E10" s="1" t="s">
        <v>127</v>
      </c>
      <c r="F10" s="18"/>
      <c r="G10" s="4">
        <v>10</v>
      </c>
      <c r="H10" s="14"/>
      <c r="I10" s="6">
        <f t="shared" si="0"/>
        <v>0</v>
      </c>
      <c r="J10" s="15"/>
    </row>
    <row r="11" spans="1:10" x14ac:dyDescent="0.25">
      <c r="A11" s="1" t="s">
        <v>124</v>
      </c>
      <c r="B11" s="1" t="s">
        <v>12</v>
      </c>
      <c r="C11" s="1" t="s">
        <v>10</v>
      </c>
      <c r="D11" s="1">
        <v>100</v>
      </c>
      <c r="E11" s="1" t="s">
        <v>171</v>
      </c>
      <c r="F11" s="18"/>
      <c r="G11" s="4">
        <v>3</v>
      </c>
      <c r="H11" s="14"/>
      <c r="I11" s="6">
        <f t="shared" si="0"/>
        <v>0</v>
      </c>
      <c r="J11" s="15"/>
    </row>
    <row r="12" spans="1:10" x14ac:dyDescent="0.25">
      <c r="H12" s="9" t="s">
        <v>155</v>
      </c>
      <c r="I12" s="8">
        <f>SUM(I2:I11)</f>
        <v>0</v>
      </c>
      <c r="J12" s="8"/>
    </row>
  </sheetData>
  <sheetProtection algorithmName="SHA-512" hashValue="J3TDUQeHNQWsXVD734SNZOQU6cj8C9ghAMPD4Tu+Kf8xvv6zQjxQpg4YZBFzWSXZAQrjQMoTVb+7uDdMvrk/2Q==" saltValue="eugJmt0JrXmJPpprvU5fyQ==" spinCount="100000" sheet="1" objects="1" scenarios="1" selectLockedCells="1"/>
  <sortState xmlns:xlrd2="http://schemas.microsoft.com/office/spreadsheetml/2017/richdata2" ref="A2:G11">
    <sortCondition ref="A2:A1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FC2CB-AFAB-4558-AFDD-70FC0CADA8C0}">
  <dimension ref="A1:J12"/>
  <sheetViews>
    <sheetView workbookViewId="0">
      <selection activeCell="F2" sqref="F2"/>
    </sheetView>
  </sheetViews>
  <sheetFormatPr defaultRowHeight="15" x14ac:dyDescent="0.25"/>
  <cols>
    <col min="1" max="1" width="8.42578125" bestFit="1" customWidth="1"/>
    <col min="2" max="2" width="4.7109375" bestFit="1" customWidth="1"/>
    <col min="3" max="3" width="5.7109375" bestFit="1" customWidth="1"/>
    <col min="4" max="4" width="4.28515625" bestFit="1" customWidth="1"/>
    <col min="5" max="5" width="43.140625" bestFit="1" customWidth="1"/>
    <col min="6" max="6" width="28.7109375" customWidth="1"/>
    <col min="7" max="7" width="23.85546875" bestFit="1" customWidth="1"/>
    <col min="8" max="8" width="44.28515625" bestFit="1" customWidth="1"/>
    <col min="9" max="9" width="22.7109375" bestFit="1" customWidth="1"/>
    <col min="10" max="10" width="14.42578125" bestFit="1" customWidth="1"/>
  </cols>
  <sheetData>
    <row r="1" spans="1:10" x14ac:dyDescent="0.25">
      <c r="A1" s="7" t="s">
        <v>0</v>
      </c>
      <c r="B1" s="7" t="s">
        <v>1</v>
      </c>
      <c r="C1" s="7" t="s">
        <v>3</v>
      </c>
      <c r="D1" s="7" t="s">
        <v>2</v>
      </c>
      <c r="E1" s="7" t="s">
        <v>4</v>
      </c>
      <c r="F1" s="7" t="s">
        <v>5</v>
      </c>
      <c r="G1" s="7" t="s">
        <v>152</v>
      </c>
      <c r="H1" s="7" t="s">
        <v>169</v>
      </c>
      <c r="I1" s="7" t="s">
        <v>182</v>
      </c>
      <c r="J1" s="7" t="s">
        <v>151</v>
      </c>
    </row>
    <row r="2" spans="1:10" x14ac:dyDescent="0.25">
      <c r="A2" s="1" t="s">
        <v>167</v>
      </c>
      <c r="B2" s="1" t="s">
        <v>31</v>
      </c>
      <c r="C2" s="1" t="s">
        <v>30</v>
      </c>
      <c r="D2" s="1">
        <v>2</v>
      </c>
      <c r="E2" s="1" t="s">
        <v>90</v>
      </c>
      <c r="F2" s="13"/>
      <c r="G2" s="4">
        <v>229</v>
      </c>
      <c r="H2" s="14"/>
      <c r="I2" s="6">
        <f t="shared" ref="I2:I11" si="0">G2*H2</f>
        <v>0</v>
      </c>
      <c r="J2" s="15"/>
    </row>
    <row r="3" spans="1:10" x14ac:dyDescent="0.25">
      <c r="A3" s="1" t="s">
        <v>167</v>
      </c>
      <c r="B3" s="1" t="s">
        <v>16</v>
      </c>
      <c r="C3" s="1" t="s">
        <v>30</v>
      </c>
      <c r="D3" s="1">
        <v>1</v>
      </c>
      <c r="E3" s="1" t="s">
        <v>89</v>
      </c>
      <c r="F3" s="13"/>
      <c r="G3" s="4">
        <v>854</v>
      </c>
      <c r="H3" s="14"/>
      <c r="I3" s="6">
        <f t="shared" si="0"/>
        <v>0</v>
      </c>
      <c r="J3" s="15"/>
    </row>
    <row r="4" spans="1:10" x14ac:dyDescent="0.25">
      <c r="A4" s="1" t="s">
        <v>167</v>
      </c>
      <c r="B4" s="1" t="s">
        <v>16</v>
      </c>
      <c r="C4" s="1" t="s">
        <v>30</v>
      </c>
      <c r="D4" s="1">
        <v>1</v>
      </c>
      <c r="E4" s="1" t="s">
        <v>92</v>
      </c>
      <c r="F4" s="13"/>
      <c r="G4" s="4">
        <v>213</v>
      </c>
      <c r="H4" s="14"/>
      <c r="I4" s="6">
        <f t="shared" si="0"/>
        <v>0</v>
      </c>
      <c r="J4" s="15"/>
    </row>
    <row r="5" spans="1:10" x14ac:dyDescent="0.25">
      <c r="A5" s="1" t="s">
        <v>167</v>
      </c>
      <c r="B5" s="1" t="s">
        <v>16</v>
      </c>
      <c r="C5" s="1" t="s">
        <v>30</v>
      </c>
      <c r="D5" s="1">
        <v>1</v>
      </c>
      <c r="E5" s="1" t="s">
        <v>91</v>
      </c>
      <c r="F5" s="13"/>
      <c r="G5" s="4">
        <v>269</v>
      </c>
      <c r="H5" s="14"/>
      <c r="I5" s="6">
        <f t="shared" si="0"/>
        <v>0</v>
      </c>
      <c r="J5" s="15"/>
    </row>
    <row r="6" spans="1:10" x14ac:dyDescent="0.25">
      <c r="A6" s="1" t="s">
        <v>167</v>
      </c>
      <c r="B6" s="1" t="s">
        <v>16</v>
      </c>
      <c r="C6" s="1" t="s">
        <v>30</v>
      </c>
      <c r="D6" s="1">
        <v>1</v>
      </c>
      <c r="E6" s="1" t="s">
        <v>88</v>
      </c>
      <c r="F6" s="13"/>
      <c r="G6" s="4">
        <v>65</v>
      </c>
      <c r="H6" s="14"/>
      <c r="I6" s="6">
        <f t="shared" si="0"/>
        <v>0</v>
      </c>
      <c r="J6" s="15"/>
    </row>
    <row r="7" spans="1:10" x14ac:dyDescent="0.25">
      <c r="A7" s="1" t="s">
        <v>168</v>
      </c>
      <c r="B7" s="1" t="s">
        <v>75</v>
      </c>
      <c r="C7" s="1" t="s">
        <v>30</v>
      </c>
      <c r="D7" s="1">
        <v>2</v>
      </c>
      <c r="E7" s="1" t="s">
        <v>94</v>
      </c>
      <c r="F7" s="13"/>
      <c r="G7" s="4">
        <v>17</v>
      </c>
      <c r="H7" s="14"/>
      <c r="I7" s="6">
        <f t="shared" si="0"/>
        <v>0</v>
      </c>
      <c r="J7" s="15"/>
    </row>
    <row r="8" spans="1:10" x14ac:dyDescent="0.25">
      <c r="A8" s="1" t="s">
        <v>167</v>
      </c>
      <c r="B8" s="1" t="s">
        <v>29</v>
      </c>
      <c r="C8" s="1" t="s">
        <v>11</v>
      </c>
      <c r="D8" s="1">
        <v>1</v>
      </c>
      <c r="E8" s="1" t="s">
        <v>87</v>
      </c>
      <c r="F8" s="13"/>
      <c r="G8" s="4">
        <v>10</v>
      </c>
      <c r="H8" s="14"/>
      <c r="I8" s="6">
        <f t="shared" si="0"/>
        <v>0</v>
      </c>
      <c r="J8" s="15"/>
    </row>
    <row r="9" spans="1:10" x14ac:dyDescent="0.25">
      <c r="A9" s="1" t="s">
        <v>168</v>
      </c>
      <c r="B9" s="1" t="s">
        <v>12</v>
      </c>
      <c r="C9" s="1" t="s">
        <v>10</v>
      </c>
      <c r="D9" s="1">
        <v>90</v>
      </c>
      <c r="E9" s="1" t="s">
        <v>93</v>
      </c>
      <c r="F9" s="13"/>
      <c r="G9" s="4">
        <v>1</v>
      </c>
      <c r="H9" s="14"/>
      <c r="I9" s="6">
        <f t="shared" si="0"/>
        <v>0</v>
      </c>
      <c r="J9" s="15"/>
    </row>
    <row r="10" spans="1:10" x14ac:dyDescent="0.25">
      <c r="A10" s="1" t="s">
        <v>167</v>
      </c>
      <c r="B10" s="1" t="s">
        <v>15</v>
      </c>
      <c r="C10" s="1" t="s">
        <v>69</v>
      </c>
      <c r="D10" s="1">
        <v>20</v>
      </c>
      <c r="E10" s="1" t="s">
        <v>87</v>
      </c>
      <c r="F10" s="13"/>
      <c r="G10" s="4">
        <v>30</v>
      </c>
      <c r="H10" s="14"/>
      <c r="I10" s="6">
        <f t="shared" si="0"/>
        <v>0</v>
      </c>
      <c r="J10" s="15"/>
    </row>
    <row r="11" spans="1:10" x14ac:dyDescent="0.25">
      <c r="A11" s="1" t="s">
        <v>167</v>
      </c>
      <c r="B11" s="1" t="s">
        <v>16</v>
      </c>
      <c r="C11" s="1" t="s">
        <v>86</v>
      </c>
      <c r="D11" s="1">
        <v>30</v>
      </c>
      <c r="E11" s="1" t="s">
        <v>172</v>
      </c>
      <c r="F11" s="13"/>
      <c r="G11" s="4">
        <v>27</v>
      </c>
      <c r="H11" s="14"/>
      <c r="I11" s="6">
        <f t="shared" si="0"/>
        <v>0</v>
      </c>
      <c r="J11" s="15"/>
    </row>
    <row r="12" spans="1:10" x14ac:dyDescent="0.25">
      <c r="H12" s="9" t="s">
        <v>183</v>
      </c>
      <c r="I12" s="8">
        <f>SUM(I2:I11)</f>
        <v>0</v>
      </c>
    </row>
  </sheetData>
  <sheetProtection algorithmName="SHA-512" hashValue="0aKmk/9DKXbuyI/ryh+X/5jskI08Nfcck+mt85FzOOvLZ5KcSfoottV016BSSKiBaWllyf6w387A+MfgJmel8g==" saltValue="JoG2ZcpeIzBRl3YuI/AiDA==" spinCount="100000" sheet="1" objects="1" scenarios="1" selectLockedCell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B2A32-DE15-47EF-8CDA-B2C4AA9C6A07}">
  <dimension ref="A1:J12"/>
  <sheetViews>
    <sheetView workbookViewId="0">
      <selection activeCell="F2" sqref="F2"/>
    </sheetView>
  </sheetViews>
  <sheetFormatPr defaultRowHeight="15" x14ac:dyDescent="0.25"/>
  <cols>
    <col min="1" max="1" width="7.5703125" bestFit="1" customWidth="1"/>
    <col min="2" max="2" width="3.5703125" bestFit="1" customWidth="1"/>
    <col min="3" max="3" width="5.7109375" bestFit="1" customWidth="1"/>
    <col min="4" max="4" width="4.28515625" bestFit="1" customWidth="1"/>
    <col min="5" max="5" width="36.5703125" bestFit="1" customWidth="1"/>
    <col min="6" max="6" width="29" customWidth="1"/>
    <col min="7" max="7" width="23.85546875" bestFit="1" customWidth="1"/>
    <col min="8" max="8" width="28" bestFit="1" customWidth="1"/>
    <col min="9" max="9" width="22.7109375" bestFit="1" customWidth="1"/>
    <col min="10" max="10" width="14.42578125" bestFit="1" customWidth="1"/>
  </cols>
  <sheetData>
    <row r="1" spans="1:10" x14ac:dyDescent="0.25">
      <c r="A1" s="7" t="s">
        <v>0</v>
      </c>
      <c r="B1" s="7" t="s">
        <v>1</v>
      </c>
      <c r="C1" s="7" t="s">
        <v>3</v>
      </c>
      <c r="D1" s="7" t="s">
        <v>2</v>
      </c>
      <c r="E1" s="7" t="s">
        <v>4</v>
      </c>
      <c r="F1" s="7" t="s">
        <v>5</v>
      </c>
      <c r="G1" s="7" t="s">
        <v>152</v>
      </c>
      <c r="H1" s="7" t="s">
        <v>169</v>
      </c>
      <c r="I1" s="7" t="s">
        <v>182</v>
      </c>
      <c r="J1" s="7" t="s">
        <v>151</v>
      </c>
    </row>
    <row r="2" spans="1:10" x14ac:dyDescent="0.25">
      <c r="A2" s="1" t="s">
        <v>56</v>
      </c>
      <c r="B2" s="1" t="s">
        <v>9</v>
      </c>
      <c r="C2" s="1" t="s">
        <v>11</v>
      </c>
      <c r="D2" s="1">
        <v>1</v>
      </c>
      <c r="E2" s="1" t="s">
        <v>132</v>
      </c>
      <c r="F2" s="13"/>
      <c r="G2" s="4">
        <v>2</v>
      </c>
      <c r="H2" s="14"/>
      <c r="I2" s="6">
        <f t="shared" ref="I2:I11" si="0">G2*H2</f>
        <v>0</v>
      </c>
      <c r="J2" s="15"/>
    </row>
    <row r="3" spans="1:10" x14ac:dyDescent="0.25">
      <c r="A3" s="1" t="s">
        <v>56</v>
      </c>
      <c r="B3" s="1" t="s">
        <v>9</v>
      </c>
      <c r="C3" s="1" t="s">
        <v>11</v>
      </c>
      <c r="D3" s="1">
        <v>1</v>
      </c>
      <c r="E3" s="1" t="s">
        <v>58</v>
      </c>
      <c r="F3" s="13"/>
      <c r="G3" s="4">
        <v>10</v>
      </c>
      <c r="H3" s="14"/>
      <c r="I3" s="6">
        <f t="shared" si="0"/>
        <v>0</v>
      </c>
      <c r="J3" s="15"/>
    </row>
    <row r="4" spans="1:10" x14ac:dyDescent="0.25">
      <c r="A4" s="1" t="s">
        <v>56</v>
      </c>
      <c r="B4" s="1" t="s">
        <v>9</v>
      </c>
      <c r="C4" s="1" t="s">
        <v>11</v>
      </c>
      <c r="D4" s="1">
        <v>1</v>
      </c>
      <c r="E4" s="1" t="s">
        <v>131</v>
      </c>
      <c r="F4" s="13"/>
      <c r="G4" s="4">
        <v>34</v>
      </c>
      <c r="H4" s="14"/>
      <c r="I4" s="6">
        <f t="shared" si="0"/>
        <v>0</v>
      </c>
      <c r="J4" s="15"/>
    </row>
    <row r="5" spans="1:10" x14ac:dyDescent="0.25">
      <c r="A5" s="1" t="s">
        <v>56</v>
      </c>
      <c r="B5" s="1" t="s">
        <v>9</v>
      </c>
      <c r="C5" s="1" t="s">
        <v>11</v>
      </c>
      <c r="D5" s="1">
        <v>1</v>
      </c>
      <c r="E5" s="1" t="s">
        <v>60</v>
      </c>
      <c r="F5" s="13"/>
      <c r="G5" s="4">
        <v>17</v>
      </c>
      <c r="H5" s="14"/>
      <c r="I5" s="6">
        <f t="shared" si="0"/>
        <v>0</v>
      </c>
      <c r="J5" s="15"/>
    </row>
    <row r="6" spans="1:10" x14ac:dyDescent="0.25">
      <c r="A6" s="1" t="s">
        <v>56</v>
      </c>
      <c r="B6" s="1" t="s">
        <v>9</v>
      </c>
      <c r="C6" s="1" t="s">
        <v>11</v>
      </c>
      <c r="D6" s="1">
        <v>1</v>
      </c>
      <c r="E6" s="1" t="s">
        <v>62</v>
      </c>
      <c r="F6" s="13"/>
      <c r="G6" s="4">
        <v>16</v>
      </c>
      <c r="H6" s="14"/>
      <c r="I6" s="6">
        <f t="shared" si="0"/>
        <v>0</v>
      </c>
      <c r="J6" s="15"/>
    </row>
    <row r="7" spans="1:10" x14ac:dyDescent="0.25">
      <c r="A7" s="1" t="s">
        <v>56</v>
      </c>
      <c r="B7" s="1" t="s">
        <v>9</v>
      </c>
      <c r="C7" s="1" t="s">
        <v>11</v>
      </c>
      <c r="D7" s="1">
        <v>1</v>
      </c>
      <c r="E7" s="1" t="s">
        <v>57</v>
      </c>
      <c r="F7" s="13"/>
      <c r="G7" s="4">
        <v>2</v>
      </c>
      <c r="H7" s="14"/>
      <c r="I7" s="6">
        <f t="shared" si="0"/>
        <v>0</v>
      </c>
      <c r="J7" s="15"/>
    </row>
    <row r="8" spans="1:10" x14ac:dyDescent="0.25">
      <c r="A8" s="1" t="s">
        <v>56</v>
      </c>
      <c r="B8" s="1" t="s">
        <v>9</v>
      </c>
      <c r="C8" s="1" t="s">
        <v>11</v>
      </c>
      <c r="D8" s="1">
        <v>1</v>
      </c>
      <c r="E8" s="1" t="s">
        <v>59</v>
      </c>
      <c r="F8" s="13"/>
      <c r="G8" s="4">
        <v>23</v>
      </c>
      <c r="H8" s="14"/>
      <c r="I8" s="6">
        <f t="shared" si="0"/>
        <v>0</v>
      </c>
      <c r="J8" s="15"/>
    </row>
    <row r="9" spans="1:10" x14ac:dyDescent="0.25">
      <c r="A9" s="1" t="s">
        <v>56</v>
      </c>
      <c r="B9" s="1" t="s">
        <v>9</v>
      </c>
      <c r="C9" s="1" t="s">
        <v>11</v>
      </c>
      <c r="D9" s="1">
        <v>1</v>
      </c>
      <c r="E9" s="1" t="s">
        <v>63</v>
      </c>
      <c r="F9" s="13"/>
      <c r="G9" s="4">
        <v>56</v>
      </c>
      <c r="H9" s="14"/>
      <c r="I9" s="6">
        <f t="shared" si="0"/>
        <v>0</v>
      </c>
      <c r="J9" s="15"/>
    </row>
    <row r="10" spans="1:10" x14ac:dyDescent="0.25">
      <c r="A10" s="1" t="s">
        <v>56</v>
      </c>
      <c r="B10" s="1" t="s">
        <v>9</v>
      </c>
      <c r="C10" s="1" t="s">
        <v>11</v>
      </c>
      <c r="D10" s="1">
        <v>1</v>
      </c>
      <c r="E10" s="1" t="s">
        <v>64</v>
      </c>
      <c r="F10" s="13"/>
      <c r="G10" s="4">
        <v>18</v>
      </c>
      <c r="H10" s="14"/>
      <c r="I10" s="6">
        <f t="shared" si="0"/>
        <v>0</v>
      </c>
      <c r="J10" s="15"/>
    </row>
    <row r="11" spans="1:10" x14ac:dyDescent="0.25">
      <c r="A11" s="1" t="s">
        <v>56</v>
      </c>
      <c r="B11" s="1" t="s">
        <v>9</v>
      </c>
      <c r="C11" s="1" t="s">
        <v>11</v>
      </c>
      <c r="D11" s="1">
        <v>1</v>
      </c>
      <c r="E11" s="1" t="s">
        <v>65</v>
      </c>
      <c r="F11" s="13"/>
      <c r="G11" s="4">
        <v>15</v>
      </c>
      <c r="H11" s="14"/>
      <c r="I11" s="6">
        <f t="shared" si="0"/>
        <v>0</v>
      </c>
      <c r="J11" s="15"/>
    </row>
    <row r="12" spans="1:10" x14ac:dyDescent="0.25">
      <c r="H12" s="9" t="s">
        <v>156</v>
      </c>
      <c r="I12" s="8">
        <f>SUM(I2:I11)</f>
        <v>0</v>
      </c>
    </row>
  </sheetData>
  <sheetProtection algorithmName="SHA-512" hashValue="NlZHc1jlIwzOz1j6RYwKSqgWbtyazdpgIiWT1ZPz9Ap30ORZcfagrxU/NCamIjQnWMBeD28z2sAzZqtWbl/JCQ==" saltValue="B5gFsEoOX0GlbSTcd3kdXQ==" spinCount="100000" sheet="1" objects="1" scenarios="1" selectLockedCell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E780C-D18E-48A9-BC6F-4A829019FC13}">
  <dimension ref="A1:J13"/>
  <sheetViews>
    <sheetView workbookViewId="0">
      <selection activeCell="F2" sqref="F2"/>
    </sheetView>
  </sheetViews>
  <sheetFormatPr defaultRowHeight="15" x14ac:dyDescent="0.25"/>
  <cols>
    <col min="1" max="1" width="6.28515625" bestFit="1" customWidth="1"/>
    <col min="2" max="2" width="3.5703125" bestFit="1" customWidth="1"/>
    <col min="3" max="3" width="5.7109375" bestFit="1" customWidth="1"/>
    <col min="4" max="4" width="4.28515625" bestFit="1" customWidth="1"/>
    <col min="5" max="5" width="40.85546875" bestFit="1" customWidth="1"/>
    <col min="6" max="6" width="28.7109375" customWidth="1"/>
    <col min="7" max="7" width="23.85546875" bestFit="1" customWidth="1"/>
    <col min="8" max="8" width="28" bestFit="1" customWidth="1"/>
    <col min="9" max="9" width="22.7109375" bestFit="1" customWidth="1"/>
    <col min="10" max="10" width="14.42578125" bestFit="1" customWidth="1"/>
  </cols>
  <sheetData>
    <row r="1" spans="1:10" x14ac:dyDescent="0.25">
      <c r="A1" s="7" t="s">
        <v>0</v>
      </c>
      <c r="B1" s="7" t="s">
        <v>1</v>
      </c>
      <c r="C1" s="7" t="s">
        <v>3</v>
      </c>
      <c r="D1" s="7" t="s">
        <v>2</v>
      </c>
      <c r="E1" s="7" t="s">
        <v>4</v>
      </c>
      <c r="F1" s="7" t="s">
        <v>5</v>
      </c>
      <c r="G1" s="7" t="s">
        <v>152</v>
      </c>
      <c r="H1" s="7" t="s">
        <v>169</v>
      </c>
      <c r="I1" s="7" t="s">
        <v>182</v>
      </c>
      <c r="J1" s="7" t="s">
        <v>151</v>
      </c>
    </row>
    <row r="2" spans="1:10" x14ac:dyDescent="0.25">
      <c r="A2" s="1" t="s">
        <v>33</v>
      </c>
      <c r="B2" s="1" t="s">
        <v>9</v>
      </c>
      <c r="C2" s="1" t="s">
        <v>11</v>
      </c>
      <c r="D2" s="1">
        <v>1</v>
      </c>
      <c r="E2" s="1" t="s">
        <v>39</v>
      </c>
      <c r="F2" s="18"/>
      <c r="G2" s="4">
        <v>43</v>
      </c>
      <c r="H2" s="14"/>
      <c r="I2" s="6">
        <f t="shared" ref="I2:I12" si="0">G2*H2</f>
        <v>0</v>
      </c>
      <c r="J2" s="15"/>
    </row>
    <row r="3" spans="1:10" x14ac:dyDescent="0.25">
      <c r="A3" s="1" t="s">
        <v>33</v>
      </c>
      <c r="B3" s="1" t="s">
        <v>9</v>
      </c>
      <c r="C3" s="1" t="s">
        <v>11</v>
      </c>
      <c r="D3" s="1">
        <v>1</v>
      </c>
      <c r="E3" s="1" t="s">
        <v>35</v>
      </c>
      <c r="F3" s="18"/>
      <c r="G3" s="4">
        <v>66</v>
      </c>
      <c r="H3" s="14"/>
      <c r="I3" s="6">
        <f t="shared" si="0"/>
        <v>0</v>
      </c>
      <c r="J3" s="15"/>
    </row>
    <row r="4" spans="1:10" x14ac:dyDescent="0.25">
      <c r="A4" s="1" t="s">
        <v>33</v>
      </c>
      <c r="B4" s="1" t="s">
        <v>15</v>
      </c>
      <c r="C4" s="1" t="s">
        <v>8</v>
      </c>
      <c r="D4" s="1">
        <v>500</v>
      </c>
      <c r="E4" s="1" t="s">
        <v>43</v>
      </c>
      <c r="F4" s="18"/>
      <c r="G4" s="4">
        <v>20</v>
      </c>
      <c r="H4" s="14"/>
      <c r="I4" s="6">
        <f t="shared" si="0"/>
        <v>0</v>
      </c>
      <c r="J4" s="15"/>
    </row>
    <row r="5" spans="1:10" x14ac:dyDescent="0.25">
      <c r="A5" s="1" t="s">
        <v>33</v>
      </c>
      <c r="B5" s="1" t="s">
        <v>9</v>
      </c>
      <c r="C5" s="1" t="s">
        <v>11</v>
      </c>
      <c r="D5" s="1">
        <v>1</v>
      </c>
      <c r="E5" s="1" t="s">
        <v>40</v>
      </c>
      <c r="F5" s="18"/>
      <c r="G5" s="4">
        <v>13</v>
      </c>
      <c r="H5" s="14"/>
      <c r="I5" s="6">
        <f t="shared" si="0"/>
        <v>0</v>
      </c>
      <c r="J5" s="15"/>
    </row>
    <row r="6" spans="1:10" x14ac:dyDescent="0.25">
      <c r="A6" s="1" t="s">
        <v>33</v>
      </c>
      <c r="B6" s="1" t="s">
        <v>9</v>
      </c>
      <c r="C6" s="1" t="s">
        <v>11</v>
      </c>
      <c r="D6" s="1">
        <v>1</v>
      </c>
      <c r="E6" s="1" t="s">
        <v>173</v>
      </c>
      <c r="F6" s="18"/>
      <c r="G6" s="4">
        <v>13</v>
      </c>
      <c r="H6" s="14"/>
      <c r="I6" s="6">
        <f t="shared" si="0"/>
        <v>0</v>
      </c>
      <c r="J6" s="15"/>
    </row>
    <row r="7" spans="1:10" x14ac:dyDescent="0.25">
      <c r="A7" s="1" t="s">
        <v>33</v>
      </c>
      <c r="B7" s="1" t="s">
        <v>9</v>
      </c>
      <c r="C7" s="1" t="s">
        <v>11</v>
      </c>
      <c r="D7" s="1">
        <v>1</v>
      </c>
      <c r="E7" s="1" t="s">
        <v>41</v>
      </c>
      <c r="F7" s="18"/>
      <c r="G7" s="4">
        <v>38</v>
      </c>
      <c r="H7" s="14"/>
      <c r="I7" s="6">
        <f t="shared" si="0"/>
        <v>0</v>
      </c>
      <c r="J7" s="15"/>
    </row>
    <row r="8" spans="1:10" x14ac:dyDescent="0.25">
      <c r="A8" s="1" t="s">
        <v>33</v>
      </c>
      <c r="B8" s="1" t="s">
        <v>9</v>
      </c>
      <c r="C8" s="1" t="s">
        <v>11</v>
      </c>
      <c r="D8" s="1">
        <v>1</v>
      </c>
      <c r="E8" s="1" t="s">
        <v>38</v>
      </c>
      <c r="F8" s="18"/>
      <c r="G8" s="4">
        <v>12</v>
      </c>
      <c r="H8" s="14"/>
      <c r="I8" s="6">
        <f t="shared" si="0"/>
        <v>0</v>
      </c>
      <c r="J8" s="15"/>
    </row>
    <row r="9" spans="1:10" x14ac:dyDescent="0.25">
      <c r="A9" s="1" t="s">
        <v>33</v>
      </c>
      <c r="B9" s="1" t="s">
        <v>9</v>
      </c>
      <c r="C9" s="1" t="s">
        <v>11</v>
      </c>
      <c r="D9" s="1">
        <v>1</v>
      </c>
      <c r="E9" s="1" t="s">
        <v>37</v>
      </c>
      <c r="F9" s="18"/>
      <c r="G9" s="4">
        <v>24</v>
      </c>
      <c r="H9" s="14"/>
      <c r="I9" s="6">
        <f t="shared" si="0"/>
        <v>0</v>
      </c>
      <c r="J9" s="15"/>
    </row>
    <row r="10" spans="1:10" x14ac:dyDescent="0.25">
      <c r="A10" s="1" t="s">
        <v>33</v>
      </c>
      <c r="B10" s="1" t="s">
        <v>9</v>
      </c>
      <c r="C10" s="1" t="s">
        <v>11</v>
      </c>
      <c r="D10" s="1">
        <v>1</v>
      </c>
      <c r="E10" s="1" t="s">
        <v>130</v>
      </c>
      <c r="F10" s="18"/>
      <c r="G10" s="4">
        <v>8</v>
      </c>
      <c r="H10" s="14"/>
      <c r="I10" s="6">
        <f t="shared" si="0"/>
        <v>0</v>
      </c>
      <c r="J10" s="15"/>
    </row>
    <row r="11" spans="1:10" x14ac:dyDescent="0.25">
      <c r="A11" s="1" t="s">
        <v>33</v>
      </c>
      <c r="B11" s="1" t="s">
        <v>9</v>
      </c>
      <c r="C11" s="1" t="s">
        <v>11</v>
      </c>
      <c r="D11" s="1">
        <v>1</v>
      </c>
      <c r="E11" s="1" t="s">
        <v>34</v>
      </c>
      <c r="F11" s="18"/>
      <c r="G11" s="4">
        <v>20</v>
      </c>
      <c r="H11" s="14"/>
      <c r="I11" s="6">
        <f t="shared" si="0"/>
        <v>0</v>
      </c>
      <c r="J11" s="15"/>
    </row>
    <row r="12" spans="1:10" x14ac:dyDescent="0.25">
      <c r="A12" s="1" t="s">
        <v>33</v>
      </c>
      <c r="B12" s="1" t="s">
        <v>9</v>
      </c>
      <c r="C12" s="1" t="s">
        <v>11</v>
      </c>
      <c r="D12" s="1">
        <v>1</v>
      </c>
      <c r="E12" s="1" t="s">
        <v>36</v>
      </c>
      <c r="F12" s="18"/>
      <c r="G12" s="4">
        <v>13</v>
      </c>
      <c r="H12" s="14"/>
      <c r="I12" s="6">
        <f t="shared" si="0"/>
        <v>0</v>
      </c>
      <c r="J12" s="15"/>
    </row>
    <row r="13" spans="1:10" x14ac:dyDescent="0.25">
      <c r="H13" s="9" t="s">
        <v>157</v>
      </c>
      <c r="I13" s="8">
        <f>SUM(I2:I12)</f>
        <v>0</v>
      </c>
    </row>
  </sheetData>
  <sheetProtection algorithmName="SHA-512" hashValue="mEkPsXFPeN6OabcwvGBCIzFC0ckrdUvVSGmnL854DVt/36LoePx0kjskJnc3/55AHbC70U1nTnbEgjIZ5m7ifg==" saltValue="kTjci2+ln1uxnF6n9xkwNQ==" spinCount="100000" sheet="1" objects="1" scenarios="1" selectLockedCells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F4AB5-87CF-4146-A580-D3A9238CB630}">
  <dimension ref="A1:J12"/>
  <sheetViews>
    <sheetView workbookViewId="0">
      <selection activeCell="J2" sqref="J2"/>
    </sheetView>
  </sheetViews>
  <sheetFormatPr defaultRowHeight="15" x14ac:dyDescent="0.25"/>
  <cols>
    <col min="1" max="1" width="7.140625" bestFit="1" customWidth="1"/>
    <col min="2" max="2" width="3.5703125" bestFit="1" customWidth="1"/>
    <col min="3" max="3" width="5.7109375" bestFit="1" customWidth="1"/>
    <col min="4" max="4" width="4.28515625" bestFit="1" customWidth="1"/>
    <col min="5" max="5" width="40.140625" bestFit="1" customWidth="1"/>
    <col min="6" max="6" width="29.140625" customWidth="1"/>
    <col min="7" max="7" width="23.85546875" bestFit="1" customWidth="1"/>
    <col min="8" max="8" width="28" bestFit="1" customWidth="1"/>
    <col min="9" max="9" width="22.7109375" bestFit="1" customWidth="1"/>
    <col min="10" max="10" width="14.42578125" bestFit="1" customWidth="1"/>
  </cols>
  <sheetData>
    <row r="1" spans="1:10" x14ac:dyDescent="0.25">
      <c r="A1" s="7" t="s">
        <v>0</v>
      </c>
      <c r="B1" s="7" t="s">
        <v>1</v>
      </c>
      <c r="C1" s="7" t="s">
        <v>3</v>
      </c>
      <c r="D1" s="7" t="s">
        <v>2</v>
      </c>
      <c r="E1" s="7" t="s">
        <v>4</v>
      </c>
      <c r="F1" s="7" t="s">
        <v>5</v>
      </c>
      <c r="G1" s="7" t="s">
        <v>152</v>
      </c>
      <c r="H1" s="7" t="s">
        <v>169</v>
      </c>
      <c r="I1" s="7" t="s">
        <v>182</v>
      </c>
      <c r="J1" s="7" t="s">
        <v>151</v>
      </c>
    </row>
    <row r="2" spans="1:10" x14ac:dyDescent="0.25">
      <c r="A2" s="1" t="s">
        <v>45</v>
      </c>
      <c r="B2" s="1" t="s">
        <v>9</v>
      </c>
      <c r="C2" s="1" t="s">
        <v>11</v>
      </c>
      <c r="D2" s="1">
        <v>1</v>
      </c>
      <c r="E2" s="1" t="s">
        <v>55</v>
      </c>
      <c r="F2" s="18"/>
      <c r="G2" s="4">
        <v>49</v>
      </c>
      <c r="H2" s="14"/>
      <c r="I2" s="6">
        <f t="shared" ref="I2:I11" si="0">G2*H2</f>
        <v>0</v>
      </c>
      <c r="J2" s="15"/>
    </row>
    <row r="3" spans="1:10" x14ac:dyDescent="0.25">
      <c r="A3" s="1" t="s">
        <v>45</v>
      </c>
      <c r="B3" s="1" t="s">
        <v>9</v>
      </c>
      <c r="C3" s="1" t="s">
        <v>11</v>
      </c>
      <c r="D3" s="1">
        <v>1</v>
      </c>
      <c r="E3" s="1" t="s">
        <v>53</v>
      </c>
      <c r="F3" s="18"/>
      <c r="G3" s="4">
        <v>55</v>
      </c>
      <c r="H3" s="14"/>
      <c r="I3" s="6">
        <f t="shared" si="0"/>
        <v>0</v>
      </c>
      <c r="J3" s="15"/>
    </row>
    <row r="4" spans="1:10" x14ac:dyDescent="0.25">
      <c r="A4" s="1" t="s">
        <v>45</v>
      </c>
      <c r="B4" s="1" t="s">
        <v>9</v>
      </c>
      <c r="C4" s="1" t="s">
        <v>11</v>
      </c>
      <c r="D4" s="1">
        <v>1</v>
      </c>
      <c r="E4" s="1" t="s">
        <v>46</v>
      </c>
      <c r="F4" s="18"/>
      <c r="G4" s="4">
        <v>22</v>
      </c>
      <c r="H4" s="14"/>
      <c r="I4" s="6">
        <f t="shared" si="0"/>
        <v>0</v>
      </c>
      <c r="J4" s="15"/>
    </row>
    <row r="5" spans="1:10" x14ac:dyDescent="0.25">
      <c r="A5" s="1" t="s">
        <v>45</v>
      </c>
      <c r="B5" s="1" t="s">
        <v>9</v>
      </c>
      <c r="C5" s="1" t="s">
        <v>11</v>
      </c>
      <c r="D5" s="1">
        <v>1</v>
      </c>
      <c r="E5" s="1" t="s">
        <v>49</v>
      </c>
      <c r="F5" s="18"/>
      <c r="G5" s="4">
        <v>62</v>
      </c>
      <c r="H5" s="14"/>
      <c r="I5" s="6">
        <f t="shared" si="0"/>
        <v>0</v>
      </c>
      <c r="J5" s="15"/>
    </row>
    <row r="6" spans="1:10" x14ac:dyDescent="0.25">
      <c r="A6" s="1" t="s">
        <v>45</v>
      </c>
      <c r="B6" s="1" t="s">
        <v>27</v>
      </c>
      <c r="C6" s="1" t="s">
        <v>30</v>
      </c>
      <c r="D6" s="1">
        <v>5</v>
      </c>
      <c r="E6" s="1" t="s">
        <v>51</v>
      </c>
      <c r="F6" s="18"/>
      <c r="G6" s="4">
        <v>4</v>
      </c>
      <c r="H6" s="14"/>
      <c r="I6" s="6">
        <f t="shared" si="0"/>
        <v>0</v>
      </c>
      <c r="J6" s="15"/>
    </row>
    <row r="7" spans="1:10" x14ac:dyDescent="0.25">
      <c r="A7" s="1" t="s">
        <v>45</v>
      </c>
      <c r="B7" s="1" t="s">
        <v>9</v>
      </c>
      <c r="C7" s="1" t="s">
        <v>11</v>
      </c>
      <c r="D7" s="1">
        <v>1</v>
      </c>
      <c r="E7" s="1" t="s">
        <v>47</v>
      </c>
      <c r="F7" s="18"/>
      <c r="G7" s="4">
        <v>17</v>
      </c>
      <c r="H7" s="14"/>
      <c r="I7" s="6">
        <f t="shared" si="0"/>
        <v>0</v>
      </c>
      <c r="J7" s="15"/>
    </row>
    <row r="8" spans="1:10" x14ac:dyDescent="0.25">
      <c r="A8" s="1" t="s">
        <v>45</v>
      </c>
      <c r="B8" s="1" t="s">
        <v>9</v>
      </c>
      <c r="C8" s="1" t="s">
        <v>11</v>
      </c>
      <c r="D8" s="1">
        <v>1</v>
      </c>
      <c r="E8" s="1" t="s">
        <v>48</v>
      </c>
      <c r="F8" s="18"/>
      <c r="G8" s="4">
        <v>8</v>
      </c>
      <c r="H8" s="14"/>
      <c r="I8" s="6">
        <f t="shared" si="0"/>
        <v>0</v>
      </c>
      <c r="J8" s="15"/>
    </row>
    <row r="9" spans="1:10" x14ac:dyDescent="0.25">
      <c r="A9" s="1" t="s">
        <v>45</v>
      </c>
      <c r="B9" s="1" t="s">
        <v>9</v>
      </c>
      <c r="C9" s="1" t="s">
        <v>11</v>
      </c>
      <c r="D9" s="1">
        <v>1</v>
      </c>
      <c r="E9" s="1" t="s">
        <v>52</v>
      </c>
      <c r="F9" s="18"/>
      <c r="G9" s="4">
        <v>17</v>
      </c>
      <c r="H9" s="14"/>
      <c r="I9" s="6">
        <f t="shared" si="0"/>
        <v>0</v>
      </c>
      <c r="J9" s="15"/>
    </row>
    <row r="10" spans="1:10" x14ac:dyDescent="0.25">
      <c r="A10" s="1" t="s">
        <v>45</v>
      </c>
      <c r="B10" s="1" t="s">
        <v>42</v>
      </c>
      <c r="C10" s="1" t="s">
        <v>10</v>
      </c>
      <c r="D10" s="1">
        <v>18</v>
      </c>
      <c r="E10" s="1" t="s">
        <v>54</v>
      </c>
      <c r="F10" s="18"/>
      <c r="G10" s="4">
        <v>9</v>
      </c>
      <c r="H10" s="14"/>
      <c r="I10" s="6">
        <f t="shared" si="0"/>
        <v>0</v>
      </c>
      <c r="J10" s="15"/>
    </row>
    <row r="11" spans="1:10" x14ac:dyDescent="0.25">
      <c r="A11" s="1" t="s">
        <v>45</v>
      </c>
      <c r="B11" s="1" t="s">
        <v>9</v>
      </c>
      <c r="C11" s="1" t="s">
        <v>11</v>
      </c>
      <c r="D11" s="1">
        <v>1</v>
      </c>
      <c r="E11" s="1" t="s">
        <v>50</v>
      </c>
      <c r="F11" s="18"/>
      <c r="G11" s="4">
        <v>5</v>
      </c>
      <c r="H11" s="14"/>
      <c r="I11" s="6">
        <f t="shared" si="0"/>
        <v>0</v>
      </c>
      <c r="J11" s="15"/>
    </row>
    <row r="12" spans="1:10" x14ac:dyDescent="0.25">
      <c r="H12" s="9" t="s">
        <v>184</v>
      </c>
      <c r="I12" s="8">
        <f>SUM(I2:I11)</f>
        <v>0</v>
      </c>
    </row>
  </sheetData>
  <sheetProtection algorithmName="SHA-512" hashValue="u6n00NgH060BEwARsreG+K1EmO23bISO7ESxhPbdVhNIIeP5v98dyGqGblJhqN4kaBqbO8iOIpBviQMLKmO39g==" saltValue="DUwJHuAGTHFR0kkHA8r0tg==" spinCount="100000" sheet="1" objects="1" scenarios="1" selectLockedCells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A79B0-C626-45BE-A7BC-D12229D0A686}">
  <dimension ref="A1:J13"/>
  <sheetViews>
    <sheetView workbookViewId="0">
      <selection activeCell="J2" sqref="J2"/>
    </sheetView>
  </sheetViews>
  <sheetFormatPr defaultRowHeight="15" x14ac:dyDescent="0.25"/>
  <cols>
    <col min="2" max="2" width="4.42578125" bestFit="1" customWidth="1"/>
    <col min="3" max="3" width="5.7109375" bestFit="1" customWidth="1"/>
    <col min="4" max="4" width="5" bestFit="1" customWidth="1"/>
    <col min="5" max="5" width="34.85546875" bestFit="1" customWidth="1"/>
    <col min="6" max="6" width="29.140625" customWidth="1"/>
    <col min="7" max="7" width="23.85546875" bestFit="1" customWidth="1"/>
    <col min="8" max="8" width="28" bestFit="1" customWidth="1"/>
    <col min="9" max="9" width="22.7109375" bestFit="1" customWidth="1"/>
    <col min="10" max="10" width="14.42578125" bestFit="1" customWidth="1"/>
  </cols>
  <sheetData>
    <row r="1" spans="1:10" x14ac:dyDescent="0.25">
      <c r="A1" s="7" t="s">
        <v>0</v>
      </c>
      <c r="B1" s="7" t="s">
        <v>1</v>
      </c>
      <c r="C1" s="7" t="s">
        <v>3</v>
      </c>
      <c r="D1" s="7" t="s">
        <v>2</v>
      </c>
      <c r="E1" s="7" t="s">
        <v>4</v>
      </c>
      <c r="F1" s="7" t="s">
        <v>5</v>
      </c>
      <c r="G1" s="7" t="s">
        <v>152</v>
      </c>
      <c r="H1" s="7" t="s">
        <v>169</v>
      </c>
      <c r="I1" s="7" t="s">
        <v>182</v>
      </c>
      <c r="J1" s="7" t="s">
        <v>151</v>
      </c>
    </row>
    <row r="2" spans="1:10" x14ac:dyDescent="0.25">
      <c r="A2" s="1" t="s">
        <v>95</v>
      </c>
      <c r="B2" s="1" t="s">
        <v>12</v>
      </c>
      <c r="C2" s="1" t="s">
        <v>10</v>
      </c>
      <c r="D2" s="1">
        <v>4</v>
      </c>
      <c r="E2" s="1" t="s">
        <v>102</v>
      </c>
      <c r="F2" s="13"/>
      <c r="G2" s="4">
        <v>35</v>
      </c>
      <c r="H2" s="14"/>
      <c r="I2" s="6">
        <f t="shared" ref="I2:I12" si="0">G2*H2</f>
        <v>0</v>
      </c>
      <c r="J2" s="15"/>
    </row>
    <row r="3" spans="1:10" x14ac:dyDescent="0.25">
      <c r="A3" s="1" t="s">
        <v>95</v>
      </c>
      <c r="B3" s="1" t="s">
        <v>12</v>
      </c>
      <c r="C3" s="1" t="s">
        <v>10</v>
      </c>
      <c r="D3" s="1">
        <v>30</v>
      </c>
      <c r="E3" s="1" t="s">
        <v>99</v>
      </c>
      <c r="F3" s="13"/>
      <c r="G3" s="4">
        <v>11</v>
      </c>
      <c r="H3" s="14"/>
      <c r="I3" s="6">
        <f t="shared" si="0"/>
        <v>0</v>
      </c>
      <c r="J3" s="15"/>
    </row>
    <row r="4" spans="1:10" x14ac:dyDescent="0.25">
      <c r="A4" s="1" t="s">
        <v>95</v>
      </c>
      <c r="B4" s="1" t="s">
        <v>12</v>
      </c>
      <c r="C4" s="1" t="s">
        <v>86</v>
      </c>
      <c r="D4" s="1">
        <v>14</v>
      </c>
      <c r="E4" s="1" t="s">
        <v>161</v>
      </c>
      <c r="F4" s="13"/>
      <c r="G4" s="4">
        <v>3</v>
      </c>
      <c r="H4" s="14"/>
      <c r="I4" s="6">
        <f t="shared" si="0"/>
        <v>0</v>
      </c>
      <c r="J4" s="15"/>
    </row>
    <row r="5" spans="1:10" x14ac:dyDescent="0.25">
      <c r="A5" s="1" t="s">
        <v>95</v>
      </c>
      <c r="B5" s="1" t="s">
        <v>61</v>
      </c>
      <c r="C5" s="1" t="s">
        <v>8</v>
      </c>
      <c r="D5" s="1">
        <v>1000</v>
      </c>
      <c r="E5" s="1" t="s">
        <v>97</v>
      </c>
      <c r="F5" s="13"/>
      <c r="G5" s="4">
        <v>12</v>
      </c>
      <c r="H5" s="14"/>
      <c r="I5" s="6">
        <f t="shared" si="0"/>
        <v>0</v>
      </c>
      <c r="J5" s="15"/>
    </row>
    <row r="6" spans="1:10" x14ac:dyDescent="0.25">
      <c r="A6" s="1" t="s">
        <v>95</v>
      </c>
      <c r="B6" s="1" t="s">
        <v>12</v>
      </c>
      <c r="C6" s="1" t="s">
        <v>10</v>
      </c>
      <c r="D6" s="1">
        <v>150</v>
      </c>
      <c r="E6" s="1" t="s">
        <v>100</v>
      </c>
      <c r="F6" s="13"/>
      <c r="G6" s="4">
        <v>3</v>
      </c>
      <c r="H6" s="14"/>
      <c r="I6" s="6">
        <f t="shared" si="0"/>
        <v>0</v>
      </c>
      <c r="J6" s="15"/>
    </row>
    <row r="7" spans="1:10" x14ac:dyDescent="0.25">
      <c r="A7" s="1" t="s">
        <v>95</v>
      </c>
      <c r="B7" s="1" t="s">
        <v>12</v>
      </c>
      <c r="C7" s="1" t="s">
        <v>10</v>
      </c>
      <c r="D7" s="1">
        <v>18</v>
      </c>
      <c r="E7" s="1" t="s">
        <v>133</v>
      </c>
      <c r="F7" s="13"/>
      <c r="G7" s="4">
        <v>4</v>
      </c>
      <c r="H7" s="14"/>
      <c r="I7" s="6">
        <f t="shared" si="0"/>
        <v>0</v>
      </c>
      <c r="J7" s="15"/>
    </row>
    <row r="8" spans="1:10" x14ac:dyDescent="0.25">
      <c r="A8" s="1" t="s">
        <v>95</v>
      </c>
      <c r="B8" s="1" t="s">
        <v>7</v>
      </c>
      <c r="C8" s="1" t="s">
        <v>8</v>
      </c>
      <c r="D8" s="1">
        <v>200</v>
      </c>
      <c r="E8" s="1" t="s">
        <v>103</v>
      </c>
      <c r="F8" s="13"/>
      <c r="G8" s="4">
        <v>35</v>
      </c>
      <c r="H8" s="14"/>
      <c r="I8" s="6">
        <f t="shared" si="0"/>
        <v>0</v>
      </c>
      <c r="J8" s="15"/>
    </row>
    <row r="9" spans="1:10" x14ac:dyDescent="0.25">
      <c r="A9" s="1" t="s">
        <v>95</v>
      </c>
      <c r="B9" s="1" t="s">
        <v>16</v>
      </c>
      <c r="C9" s="1" t="s">
        <v>86</v>
      </c>
      <c r="D9" s="1">
        <v>10</v>
      </c>
      <c r="E9" s="1" t="s">
        <v>101</v>
      </c>
      <c r="F9" s="13"/>
      <c r="G9" s="4">
        <v>18</v>
      </c>
      <c r="H9" s="14"/>
      <c r="I9" s="6">
        <f t="shared" si="0"/>
        <v>0</v>
      </c>
      <c r="J9" s="15"/>
    </row>
    <row r="10" spans="1:10" x14ac:dyDescent="0.25">
      <c r="A10" s="1" t="s">
        <v>95</v>
      </c>
      <c r="B10" s="1" t="s">
        <v>16</v>
      </c>
      <c r="C10" s="1" t="s">
        <v>8</v>
      </c>
      <c r="D10" s="1">
        <v>500</v>
      </c>
      <c r="E10" s="1" t="s">
        <v>98</v>
      </c>
      <c r="F10" s="13"/>
      <c r="G10" s="4">
        <v>29</v>
      </c>
      <c r="H10" s="14"/>
      <c r="I10" s="6">
        <f t="shared" si="0"/>
        <v>0</v>
      </c>
      <c r="J10" s="15"/>
    </row>
    <row r="11" spans="1:10" x14ac:dyDescent="0.25">
      <c r="A11" s="1" t="s">
        <v>95</v>
      </c>
      <c r="B11" s="1" t="s">
        <v>61</v>
      </c>
      <c r="C11" s="1" t="s">
        <v>8</v>
      </c>
      <c r="D11" s="1">
        <v>1000</v>
      </c>
      <c r="E11" s="1" t="s">
        <v>96</v>
      </c>
      <c r="F11" s="13"/>
      <c r="G11" s="4">
        <v>6</v>
      </c>
      <c r="H11" s="14"/>
      <c r="I11" s="6">
        <f t="shared" si="0"/>
        <v>0</v>
      </c>
      <c r="J11" s="15"/>
    </row>
    <row r="12" spans="1:10" x14ac:dyDescent="0.25">
      <c r="A12" s="1" t="s">
        <v>95</v>
      </c>
      <c r="B12" s="1" t="s">
        <v>12</v>
      </c>
      <c r="C12" s="1" t="s">
        <v>10</v>
      </c>
      <c r="D12" s="1">
        <v>54</v>
      </c>
      <c r="E12" s="1" t="s">
        <v>104</v>
      </c>
      <c r="F12" s="13"/>
      <c r="G12" s="4">
        <v>3</v>
      </c>
      <c r="H12" s="14"/>
      <c r="I12" s="6">
        <f t="shared" si="0"/>
        <v>0</v>
      </c>
      <c r="J12" s="15"/>
    </row>
    <row r="13" spans="1:10" x14ac:dyDescent="0.25">
      <c r="H13" s="9" t="s">
        <v>158</v>
      </c>
      <c r="I13" s="8">
        <f>SUM(I2:I12)</f>
        <v>0</v>
      </c>
    </row>
  </sheetData>
  <sheetProtection algorithmName="SHA-512" hashValue="RG821E0ARicoolPRqA1FH39hp469fg9l+NpV5iLFjNtC6pKZZDY2DflCTZFYj2W5mHUD7beIqQxPmhRO/KhkNA==" saltValue="SNkzkErp8YYLMbB+tgE35g==" spinCount="100000" sheet="1" objects="1" scenarios="1" selectLockedCells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E230F-5B36-4824-8AF0-C6E6F8D388B1}">
  <dimension ref="A1:J12"/>
  <sheetViews>
    <sheetView workbookViewId="0">
      <selection activeCell="F2" sqref="F2"/>
    </sheetView>
  </sheetViews>
  <sheetFormatPr defaultRowHeight="15" x14ac:dyDescent="0.25"/>
  <cols>
    <col min="1" max="1" width="14.7109375" bestFit="1" customWidth="1"/>
    <col min="2" max="2" width="3.42578125" bestFit="1" customWidth="1"/>
    <col min="3" max="3" width="5.7109375" bestFit="1" customWidth="1"/>
    <col min="4" max="4" width="4.28515625" bestFit="1" customWidth="1"/>
    <col min="5" max="5" width="32.85546875" bestFit="1" customWidth="1"/>
    <col min="6" max="6" width="29.28515625" customWidth="1"/>
    <col min="7" max="7" width="23.85546875" bestFit="1" customWidth="1"/>
    <col min="8" max="8" width="35.42578125" bestFit="1" customWidth="1"/>
    <col min="9" max="9" width="22.7109375" bestFit="1" customWidth="1"/>
    <col min="10" max="10" width="14.42578125" bestFit="1" customWidth="1"/>
  </cols>
  <sheetData>
    <row r="1" spans="1:10" x14ac:dyDescent="0.25">
      <c r="A1" s="7" t="s">
        <v>0</v>
      </c>
      <c r="B1" s="7" t="s">
        <v>1</v>
      </c>
      <c r="C1" s="7" t="s">
        <v>3</v>
      </c>
      <c r="D1" s="7" t="s">
        <v>2</v>
      </c>
      <c r="E1" s="7" t="s">
        <v>4</v>
      </c>
      <c r="F1" s="7" t="s">
        <v>5</v>
      </c>
      <c r="G1" s="7" t="s">
        <v>152</v>
      </c>
      <c r="H1" s="7" t="s">
        <v>169</v>
      </c>
      <c r="I1" s="7" t="s">
        <v>182</v>
      </c>
      <c r="J1" s="7" t="s">
        <v>151</v>
      </c>
    </row>
    <row r="2" spans="1:10" x14ac:dyDescent="0.25">
      <c r="A2" s="1" t="s">
        <v>115</v>
      </c>
      <c r="B2" s="1" t="s">
        <v>31</v>
      </c>
      <c r="C2" s="1" t="s">
        <v>69</v>
      </c>
      <c r="D2" s="1">
        <v>75</v>
      </c>
      <c r="E2" s="1" t="s">
        <v>174</v>
      </c>
      <c r="F2" s="13"/>
      <c r="G2" s="4">
        <v>115</v>
      </c>
      <c r="H2" s="14"/>
      <c r="I2" s="6">
        <f t="shared" ref="I2:I11" si="0">G2*H2</f>
        <v>0</v>
      </c>
      <c r="J2" s="15"/>
    </row>
    <row r="3" spans="1:10" x14ac:dyDescent="0.25">
      <c r="A3" s="1" t="s">
        <v>115</v>
      </c>
      <c r="B3" s="1" t="s">
        <v>31</v>
      </c>
      <c r="C3" s="1" t="s">
        <v>69</v>
      </c>
      <c r="D3" s="1">
        <v>75</v>
      </c>
      <c r="E3" s="1" t="s">
        <v>175</v>
      </c>
      <c r="F3" s="13"/>
      <c r="G3" s="4">
        <v>5</v>
      </c>
      <c r="H3" s="14"/>
      <c r="I3" s="6">
        <f t="shared" si="0"/>
        <v>0</v>
      </c>
      <c r="J3" s="15"/>
    </row>
    <row r="4" spans="1:10" x14ac:dyDescent="0.25">
      <c r="A4" s="1" t="s">
        <v>115</v>
      </c>
      <c r="B4" s="1" t="s">
        <v>31</v>
      </c>
      <c r="C4" s="1" t="s">
        <v>69</v>
      </c>
      <c r="D4" s="1">
        <v>75</v>
      </c>
      <c r="E4" s="1" t="s">
        <v>116</v>
      </c>
      <c r="F4" s="13"/>
      <c r="G4" s="4">
        <v>5</v>
      </c>
      <c r="H4" s="14"/>
      <c r="I4" s="6">
        <f t="shared" si="0"/>
        <v>0</v>
      </c>
      <c r="J4" s="15"/>
    </row>
    <row r="5" spans="1:10" x14ac:dyDescent="0.25">
      <c r="A5" s="1" t="s">
        <v>115</v>
      </c>
      <c r="B5" s="1" t="s">
        <v>31</v>
      </c>
      <c r="C5" s="1" t="s">
        <v>69</v>
      </c>
      <c r="D5" s="1">
        <v>70</v>
      </c>
      <c r="E5" s="1" t="s">
        <v>117</v>
      </c>
      <c r="F5" s="13"/>
      <c r="G5" s="4">
        <v>4</v>
      </c>
      <c r="H5" s="14"/>
      <c r="I5" s="6">
        <f t="shared" si="0"/>
        <v>0</v>
      </c>
      <c r="J5" s="15"/>
    </row>
    <row r="6" spans="1:10" x14ac:dyDescent="0.25">
      <c r="A6" s="1" t="s">
        <v>115</v>
      </c>
      <c r="B6" s="1" t="s">
        <v>31</v>
      </c>
      <c r="C6" s="1" t="s">
        <v>69</v>
      </c>
      <c r="D6" s="1">
        <v>70</v>
      </c>
      <c r="E6" s="1" t="s">
        <v>118</v>
      </c>
      <c r="F6" s="13"/>
      <c r="G6" s="4">
        <v>3</v>
      </c>
      <c r="H6" s="14"/>
      <c r="I6" s="6">
        <f t="shared" si="0"/>
        <v>0</v>
      </c>
      <c r="J6" s="15"/>
    </row>
    <row r="7" spans="1:10" x14ac:dyDescent="0.25">
      <c r="A7" s="1" t="s">
        <v>115</v>
      </c>
      <c r="B7" s="1" t="s">
        <v>31</v>
      </c>
      <c r="C7" s="1" t="s">
        <v>69</v>
      </c>
      <c r="D7" s="1">
        <v>75</v>
      </c>
      <c r="E7" s="1" t="s">
        <v>176</v>
      </c>
      <c r="F7" s="13"/>
      <c r="G7" s="4">
        <v>5</v>
      </c>
      <c r="H7" s="14"/>
      <c r="I7" s="6">
        <f t="shared" si="0"/>
        <v>0</v>
      </c>
      <c r="J7" s="15"/>
    </row>
    <row r="8" spans="1:10" x14ac:dyDescent="0.25">
      <c r="A8" s="1" t="s">
        <v>119</v>
      </c>
      <c r="B8" s="1" t="s">
        <v>31</v>
      </c>
      <c r="C8" s="1" t="s">
        <v>69</v>
      </c>
      <c r="D8" s="1">
        <v>70</v>
      </c>
      <c r="E8" s="1" t="s">
        <v>177</v>
      </c>
      <c r="F8" s="13"/>
      <c r="G8" s="4">
        <v>5</v>
      </c>
      <c r="H8" s="14"/>
      <c r="I8" s="6">
        <f t="shared" si="0"/>
        <v>0</v>
      </c>
      <c r="J8" s="15"/>
    </row>
    <row r="9" spans="1:10" x14ac:dyDescent="0.25">
      <c r="A9" s="1" t="s">
        <v>120</v>
      </c>
      <c r="B9" s="1" t="s">
        <v>31</v>
      </c>
      <c r="C9" s="1" t="s">
        <v>69</v>
      </c>
      <c r="D9" s="1">
        <v>200</v>
      </c>
      <c r="E9" s="1" t="s">
        <v>178</v>
      </c>
      <c r="F9" s="13"/>
      <c r="G9" s="4">
        <v>24</v>
      </c>
      <c r="H9" s="14"/>
      <c r="I9" s="6">
        <f t="shared" si="0"/>
        <v>0</v>
      </c>
      <c r="J9" s="15"/>
    </row>
    <row r="10" spans="1:10" x14ac:dyDescent="0.25">
      <c r="A10" s="1" t="s">
        <v>120</v>
      </c>
      <c r="B10" s="1" t="s">
        <v>31</v>
      </c>
      <c r="C10" s="1" t="s">
        <v>69</v>
      </c>
      <c r="D10" s="1">
        <v>200</v>
      </c>
      <c r="E10" s="1" t="s">
        <v>179</v>
      </c>
      <c r="F10" s="13"/>
      <c r="G10" s="4">
        <v>21</v>
      </c>
      <c r="H10" s="14"/>
      <c r="I10" s="6">
        <f t="shared" si="0"/>
        <v>0</v>
      </c>
      <c r="J10" s="15"/>
    </row>
    <row r="11" spans="1:10" x14ac:dyDescent="0.25">
      <c r="A11" s="1" t="s">
        <v>120</v>
      </c>
      <c r="B11" s="1" t="s">
        <v>31</v>
      </c>
      <c r="C11" s="1" t="s">
        <v>69</v>
      </c>
      <c r="D11" s="1">
        <v>75</v>
      </c>
      <c r="E11" s="1" t="s">
        <v>180</v>
      </c>
      <c r="F11" s="13"/>
      <c r="G11" s="4">
        <v>12</v>
      </c>
      <c r="H11" s="14"/>
      <c r="I11" s="6">
        <f t="shared" si="0"/>
        <v>0</v>
      </c>
      <c r="J11" s="15"/>
    </row>
    <row r="12" spans="1:10" x14ac:dyDescent="0.25">
      <c r="H12" s="9" t="s">
        <v>159</v>
      </c>
      <c r="I12" s="8">
        <f>SUM(I2:I11)</f>
        <v>0</v>
      </c>
    </row>
  </sheetData>
  <sheetProtection algorithmName="SHA-512" hashValue="Wv/aBCrifh00nozv0BRmvgsJsM3Sv+s34g9JLUB2QBkPAJsHo9jbedkEeGuMbsm9IVLMFFK+LNoAitsoZIP1Bg==" saltValue="FHKQdqH8SBEhdEdTuV1Eew==" spinCount="100000" sheet="1" objects="1" scenarios="1" selectLockedCells="1"/>
  <sortState xmlns:xlrd2="http://schemas.microsoft.com/office/spreadsheetml/2017/richdata2" ref="A2:G11">
    <sortCondition ref="A2:A11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302ED-D9E2-46F5-90D9-FA926789F592}">
  <dimension ref="A1:J12"/>
  <sheetViews>
    <sheetView workbookViewId="0">
      <selection activeCell="J2" sqref="J2"/>
    </sheetView>
  </sheetViews>
  <sheetFormatPr defaultRowHeight="15" x14ac:dyDescent="0.25"/>
  <cols>
    <col min="1" max="1" width="9.7109375" bestFit="1" customWidth="1"/>
    <col min="2" max="2" width="4.28515625" bestFit="1" customWidth="1"/>
    <col min="3" max="3" width="5.7109375" bestFit="1" customWidth="1"/>
    <col min="4" max="4" width="5" bestFit="1" customWidth="1"/>
    <col min="5" max="5" width="36.42578125" bestFit="1" customWidth="1"/>
    <col min="6" max="6" width="29.140625" customWidth="1"/>
    <col min="7" max="7" width="23.85546875" bestFit="1" customWidth="1"/>
    <col min="8" max="8" width="28" bestFit="1" customWidth="1"/>
    <col min="9" max="9" width="22.7109375" bestFit="1" customWidth="1"/>
    <col min="10" max="10" width="14.42578125" bestFit="1" customWidth="1"/>
  </cols>
  <sheetData>
    <row r="1" spans="1:10" x14ac:dyDescent="0.25">
      <c r="A1" s="7" t="s">
        <v>0</v>
      </c>
      <c r="B1" s="7" t="s">
        <v>1</v>
      </c>
      <c r="C1" s="7" t="s">
        <v>3</v>
      </c>
      <c r="D1" s="7" t="s">
        <v>2</v>
      </c>
      <c r="E1" s="7" t="s">
        <v>4</v>
      </c>
      <c r="F1" s="7" t="s">
        <v>5</v>
      </c>
      <c r="G1" s="7" t="s">
        <v>152</v>
      </c>
      <c r="H1" s="7" t="s">
        <v>169</v>
      </c>
      <c r="I1" s="7" t="s">
        <v>182</v>
      </c>
      <c r="J1" s="7" t="s">
        <v>151</v>
      </c>
    </row>
    <row r="2" spans="1:10" x14ac:dyDescent="0.25">
      <c r="A2" s="1" t="s">
        <v>105</v>
      </c>
      <c r="B2" s="1" t="s">
        <v>7</v>
      </c>
      <c r="C2" s="1" t="s">
        <v>8</v>
      </c>
      <c r="D2" s="1">
        <v>2500</v>
      </c>
      <c r="E2" s="1" t="s">
        <v>109</v>
      </c>
      <c r="F2" s="18"/>
      <c r="G2" s="4">
        <v>13</v>
      </c>
      <c r="H2" s="14"/>
      <c r="I2" s="6">
        <f t="shared" ref="I2:I11" si="0">G2*H2</f>
        <v>0</v>
      </c>
      <c r="J2" s="15"/>
    </row>
    <row r="3" spans="1:10" x14ac:dyDescent="0.25">
      <c r="A3" s="1" t="s">
        <v>105</v>
      </c>
      <c r="B3" s="1" t="s">
        <v>44</v>
      </c>
      <c r="C3" s="1" t="s">
        <v>8</v>
      </c>
      <c r="D3" s="1">
        <v>35</v>
      </c>
      <c r="E3" s="1" t="s">
        <v>110</v>
      </c>
      <c r="F3" s="18"/>
      <c r="G3" s="4">
        <v>6</v>
      </c>
      <c r="H3" s="14"/>
      <c r="I3" s="6">
        <f t="shared" si="0"/>
        <v>0</v>
      </c>
      <c r="J3" s="15"/>
    </row>
    <row r="4" spans="1:10" x14ac:dyDescent="0.25">
      <c r="A4" s="1" t="s">
        <v>105</v>
      </c>
      <c r="B4" s="1" t="s">
        <v>7</v>
      </c>
      <c r="C4" s="1" t="s">
        <v>8</v>
      </c>
      <c r="D4" s="1">
        <v>2500</v>
      </c>
      <c r="E4" s="1" t="s">
        <v>108</v>
      </c>
      <c r="F4" s="18"/>
      <c r="G4" s="4">
        <v>8</v>
      </c>
      <c r="H4" s="14"/>
      <c r="I4" s="6">
        <f t="shared" si="0"/>
        <v>0</v>
      </c>
      <c r="J4" s="15"/>
    </row>
    <row r="5" spans="1:10" x14ac:dyDescent="0.25">
      <c r="A5" s="1" t="s">
        <v>105</v>
      </c>
      <c r="B5" s="1" t="s">
        <v>12</v>
      </c>
      <c r="C5" s="1" t="s">
        <v>10</v>
      </c>
      <c r="D5" s="1">
        <v>54</v>
      </c>
      <c r="E5" s="1" t="s">
        <v>114</v>
      </c>
      <c r="F5" s="18"/>
      <c r="G5" s="4">
        <v>3</v>
      </c>
      <c r="H5" s="14"/>
      <c r="I5" s="6">
        <f t="shared" si="0"/>
        <v>0</v>
      </c>
      <c r="J5" s="15"/>
    </row>
    <row r="6" spans="1:10" x14ac:dyDescent="0.25">
      <c r="A6" s="1" t="s">
        <v>105</v>
      </c>
      <c r="B6" s="1" t="s">
        <v>27</v>
      </c>
      <c r="C6" s="1" t="s">
        <v>8</v>
      </c>
      <c r="D6" s="1">
        <v>2500</v>
      </c>
      <c r="E6" s="1" t="s">
        <v>113</v>
      </c>
      <c r="F6" s="18"/>
      <c r="G6" s="4">
        <v>8</v>
      </c>
      <c r="H6" s="14"/>
      <c r="I6" s="6">
        <f t="shared" si="0"/>
        <v>0</v>
      </c>
      <c r="J6" s="15"/>
    </row>
    <row r="7" spans="1:10" x14ac:dyDescent="0.25">
      <c r="A7" s="1" t="s">
        <v>105</v>
      </c>
      <c r="B7" s="1" t="s">
        <v>7</v>
      </c>
      <c r="C7" s="1" t="s">
        <v>8</v>
      </c>
      <c r="D7" s="1">
        <v>2500</v>
      </c>
      <c r="E7" s="1" t="s">
        <v>107</v>
      </c>
      <c r="F7" s="18"/>
      <c r="G7" s="4">
        <v>3</v>
      </c>
      <c r="H7" s="14"/>
      <c r="I7" s="6">
        <f t="shared" si="0"/>
        <v>0</v>
      </c>
      <c r="J7" s="15"/>
    </row>
    <row r="8" spans="1:10" x14ac:dyDescent="0.25">
      <c r="A8" s="1" t="s">
        <v>105</v>
      </c>
      <c r="B8" s="1" t="s">
        <v>7</v>
      </c>
      <c r="C8" s="1" t="s">
        <v>8</v>
      </c>
      <c r="D8" s="1">
        <v>1000</v>
      </c>
      <c r="E8" s="1" t="s">
        <v>111</v>
      </c>
      <c r="F8" s="18"/>
      <c r="G8" s="4">
        <v>6</v>
      </c>
      <c r="H8" s="14"/>
      <c r="I8" s="6">
        <f t="shared" si="0"/>
        <v>0</v>
      </c>
      <c r="J8" s="15"/>
    </row>
    <row r="9" spans="1:10" x14ac:dyDescent="0.25">
      <c r="A9" s="1" t="s">
        <v>105</v>
      </c>
      <c r="B9" s="1" t="s">
        <v>12</v>
      </c>
      <c r="C9" s="1" t="s">
        <v>11</v>
      </c>
      <c r="D9" s="1">
        <v>1</v>
      </c>
      <c r="E9" s="1" t="s">
        <v>106</v>
      </c>
      <c r="F9" s="18"/>
      <c r="G9" s="4">
        <v>2</v>
      </c>
      <c r="H9" s="14"/>
      <c r="I9" s="6">
        <f t="shared" si="0"/>
        <v>0</v>
      </c>
      <c r="J9" s="15"/>
    </row>
    <row r="10" spans="1:10" x14ac:dyDescent="0.25">
      <c r="A10" s="1" t="s">
        <v>105</v>
      </c>
      <c r="B10" s="1" t="s">
        <v>27</v>
      </c>
      <c r="C10" s="1" t="s">
        <v>8</v>
      </c>
      <c r="D10" s="1">
        <v>2500</v>
      </c>
      <c r="E10" s="1" t="s">
        <v>112</v>
      </c>
      <c r="F10" s="18"/>
      <c r="G10" s="4">
        <v>2</v>
      </c>
      <c r="H10" s="14"/>
      <c r="I10" s="6">
        <f t="shared" si="0"/>
        <v>0</v>
      </c>
      <c r="J10" s="15"/>
    </row>
    <row r="11" spans="1:10" x14ac:dyDescent="0.25">
      <c r="A11" s="1" t="s">
        <v>105</v>
      </c>
      <c r="B11" s="1" t="s">
        <v>16</v>
      </c>
      <c r="C11" s="1" t="s">
        <v>11</v>
      </c>
      <c r="D11" s="1">
        <v>1</v>
      </c>
      <c r="E11" s="1" t="s">
        <v>181</v>
      </c>
      <c r="F11" s="18"/>
      <c r="G11" s="4">
        <v>14</v>
      </c>
      <c r="H11" s="14"/>
      <c r="I11" s="6">
        <f t="shared" si="0"/>
        <v>0</v>
      </c>
      <c r="J11" s="15"/>
    </row>
    <row r="12" spans="1:10" x14ac:dyDescent="0.25">
      <c r="H12" s="9" t="s">
        <v>160</v>
      </c>
      <c r="I12" s="8">
        <f>SUM(I2:I11)</f>
        <v>0</v>
      </c>
    </row>
  </sheetData>
  <sheetProtection algorithmName="SHA-512" hashValue="yUuD1XCcvE4UCfXD6i1YOw7z+46Vj3HwKYSuowIdWibpaj4Gi9+7x5idxP/3kQMV5/tZw1GmJv7EgPMmCkFmKw==" saltValue="0b7oFvnpbKiDLMWbmc33NQ==" spinCount="100000" sheet="1" objects="1" scenarios="1" select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B1361AE16EB447A2499071CFEF9FA0" ma:contentTypeVersion="4" ma:contentTypeDescription="Een nieuw document maken." ma:contentTypeScope="" ma:versionID="1d62af492b0c545bba8f45c2318d1100">
  <xsd:schema xmlns:xsd="http://www.w3.org/2001/XMLSchema" xmlns:xs="http://www.w3.org/2001/XMLSchema" xmlns:p="http://schemas.microsoft.com/office/2006/metadata/properties" xmlns:ns2="67b7f0f4-a678-4bc4-9073-101d194c8eec" targetNamespace="http://schemas.microsoft.com/office/2006/metadata/properties" ma:root="true" ma:fieldsID="d255eaf9d2f925bd88611d23d8c3446a" ns2:_="">
    <xsd:import namespace="67b7f0f4-a678-4bc4-9073-101d194c8e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b7f0f4-a678-4bc4-9073-101d194c8e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5583570-5EA4-4358-91C5-8AB6C3ED5A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7140D1C-30C1-4467-B75B-EE82AF48F9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b7f0f4-a678-4bc4-9073-101d194c8e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92DCD84-885C-46A0-B7A3-FF5396A59231}">
  <ds:schemaRefs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67b7f0f4-a678-4bc4-9073-101d194c8eec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11</vt:i4>
      </vt:variant>
    </vt:vector>
  </HeadingPairs>
  <TitlesOfParts>
    <vt:vector size="11" baseType="lpstr">
      <vt:lpstr>Voorblad</vt:lpstr>
      <vt:lpstr>01 Food</vt:lpstr>
      <vt:lpstr>02 AGF</vt:lpstr>
      <vt:lpstr>03 Non food</vt:lpstr>
      <vt:lpstr>04  Koelvers zuivel convenienc</vt:lpstr>
      <vt:lpstr>05 Slagerij</vt:lpstr>
      <vt:lpstr>06 Vis</vt:lpstr>
      <vt:lpstr>07 Poelier</vt:lpstr>
      <vt:lpstr>08 Diepvries</vt:lpstr>
      <vt:lpstr>09 Wijn en gedestilleerd</vt:lpstr>
      <vt:lpstr>10 Patisserie</vt:lpstr>
    </vt:vector>
  </TitlesOfParts>
  <Manager/>
  <Company>Nova College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Sloep, Fons</dc:creator>
  <cp:keywords/>
  <dc:description/>
  <cp:lastModifiedBy>Sloep, Fons</cp:lastModifiedBy>
  <cp:revision/>
  <dcterms:created xsi:type="dcterms:W3CDTF">2025-12-03T15:01:33Z</dcterms:created>
  <dcterms:modified xsi:type="dcterms:W3CDTF">2026-01-27T08:21:04Z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0x01010023B1361AE16EB447A2499071CFEF9FA0</vt:lpwstr>
  </property>
</Properties>
</file>