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inholland.sharepoint.com/teams/EABeveiligingsdiensten596/Gedeelde documenten/General/EA Beveiligingsdiensten 2025/04. Beschrijvend document/"/>
    </mc:Choice>
  </mc:AlternateContent>
  <xr:revisionPtr revIDLastSave="23" documentId="8_{909D5D8F-6B33-45CB-8E03-6C6DB6F972A1}" xr6:coauthVersionLast="47" xr6:coauthVersionMax="47" xr10:uidLastSave="{04E12127-4B02-4EED-9460-AD2B265E96C1}"/>
  <bookViews>
    <workbookView minimized="1" xWindow="315" yWindow="1125" windowWidth="19365" windowHeight="18615" xr2:uid="{00000000-000D-0000-FFFF-FFFF00000000}"/>
  </bookViews>
  <sheets>
    <sheet name="EA Beveiligingsdiensten 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" i="1" l="1"/>
  <c r="O8" i="1" s="1"/>
  <c r="M7" i="1"/>
  <c r="O7" i="1" s="1"/>
  <c r="D17" i="1"/>
  <c r="O27" i="1"/>
  <c r="O9" i="1"/>
  <c r="M16" i="1"/>
  <c r="O16" i="1" s="1"/>
  <c r="O31" i="1" l="1"/>
  <c r="M34" i="1" s="1"/>
</calcChain>
</file>

<file path=xl/sharedStrings.xml><?xml version="1.0" encoding="utf-8"?>
<sst xmlns="http://schemas.openxmlformats.org/spreadsheetml/2006/main" count="35" uniqueCount="22">
  <si>
    <t>Aantal uur inzet per week per locatie</t>
  </si>
  <si>
    <t>Fysieke beveiliging</t>
  </si>
  <si>
    <t>Prijs per uur</t>
  </si>
  <si>
    <t>Alkmaar</t>
  </si>
  <si>
    <t>Amsterdam</t>
  </si>
  <si>
    <t>Delft</t>
  </si>
  <si>
    <t>Den Haag</t>
  </si>
  <si>
    <t>Haarlem</t>
  </si>
  <si>
    <t>Rotterdam</t>
  </si>
  <si>
    <t>Dag</t>
  </si>
  <si>
    <t>Avond</t>
  </si>
  <si>
    <t>Gemiddeld aantal opvolgingen per jaar per locatie</t>
  </si>
  <si>
    <t>Mobiele surveillancediensten</t>
  </si>
  <si>
    <t>Prijs</t>
  </si>
  <si>
    <t>Totaal aantal alarmopvolgingen per jaar</t>
  </si>
  <si>
    <t>Alarmopvolging per 30 minuten</t>
  </si>
  <si>
    <t>Alarmopvolging bij uitloop 30 minuten, per elke opvolgende 15 minuten</t>
  </si>
  <si>
    <t>Meldkamerdiensten (abonnement)</t>
  </si>
  <si>
    <t>Prijs per jaar</t>
  </si>
  <si>
    <r>
      <rPr>
        <b/>
        <sz val="10"/>
        <color theme="1"/>
        <rFont val="Tahoma"/>
        <family val="2"/>
      </rPr>
      <t>Inschrijfprijs</t>
    </r>
    <r>
      <rPr>
        <sz val="10"/>
        <color theme="1"/>
        <rFont val="Tahoma"/>
        <family val="2"/>
      </rPr>
      <t xml:space="preserve"> (op basis van 4 jaar)</t>
    </r>
  </si>
  <si>
    <t>Totaal aantal uur per jaar (gemiddeld 47 weken)</t>
  </si>
  <si>
    <t>Weekend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</si>
</sst>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125"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/>
    <xf numFmtId="0" fontId="1" fillId="6" borderId="3" xfId="0" applyFont="1" applyFill="1" applyBorder="1"/>
    <xf numFmtId="0" fontId="1" fillId="6" borderId="4" xfId="0" applyFont="1" applyFill="1" applyBorder="1"/>
    <xf numFmtId="0" fontId="1" fillId="6" borderId="5" xfId="0" applyFont="1" applyFill="1" applyBorder="1"/>
    <xf numFmtId="0" fontId="1" fillId="6" borderId="6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6" borderId="7" xfId="0" applyFont="1" applyFill="1" applyBorder="1"/>
    <xf numFmtId="0" fontId="1" fillId="2" borderId="6" xfId="0" applyFont="1" applyFill="1" applyBorder="1"/>
    <xf numFmtId="0" fontId="1" fillId="2" borderId="0" xfId="0" applyFont="1" applyFill="1" applyAlignment="1">
      <alignment horizontal="center" wrapText="1"/>
    </xf>
    <xf numFmtId="0" fontId="1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2" fillId="2" borderId="6" xfId="0" applyFont="1" applyFill="1" applyBorder="1"/>
    <xf numFmtId="0" fontId="1" fillId="2" borderId="1" xfId="0" applyFont="1" applyFill="1" applyBorder="1" applyAlignment="1">
      <alignment textRotation="90"/>
    </xf>
    <xf numFmtId="0" fontId="1" fillId="2" borderId="1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1" fillId="2" borderId="1" xfId="0" applyFont="1" applyFill="1" applyBorder="1"/>
    <xf numFmtId="0" fontId="1" fillId="4" borderId="1" xfId="0" applyFont="1" applyFill="1" applyBorder="1"/>
    <xf numFmtId="164" fontId="1" fillId="2" borderId="7" xfId="0" applyNumberFormat="1" applyFont="1" applyFill="1" applyBorder="1"/>
    <xf numFmtId="164" fontId="1" fillId="5" borderId="1" xfId="0" applyNumberFormat="1" applyFont="1" applyFill="1" applyBorder="1"/>
    <xf numFmtId="0" fontId="1" fillId="2" borderId="8" xfId="0" applyFont="1" applyFill="1" applyBorder="1" applyAlignment="1">
      <alignment wrapText="1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 wrapText="1"/>
    </xf>
    <xf numFmtId="164" fontId="1" fillId="2" borderId="9" xfId="0" applyNumberFormat="1" applyFont="1" applyFill="1" applyBorder="1"/>
    <xf numFmtId="164" fontId="1" fillId="2" borderId="0" xfId="0" applyNumberFormat="1" applyFont="1" applyFill="1"/>
    <xf numFmtId="0" fontId="1" fillId="6" borderId="2" xfId="0" applyFont="1" applyFill="1" applyBorder="1" applyAlignment="1">
      <alignment wrapText="1"/>
    </xf>
    <xf numFmtId="0" fontId="1" fillId="6" borderId="2" xfId="0" applyFont="1" applyFill="1" applyBorder="1"/>
    <xf numFmtId="0" fontId="1" fillId="6" borderId="2" xfId="0" applyFont="1" applyFill="1" applyBorder="1" applyAlignment="1">
      <alignment horizontal="center" wrapText="1"/>
    </xf>
    <xf numFmtId="164" fontId="1" fillId="6" borderId="2" xfId="0" applyNumberFormat="1" applyFont="1" applyFill="1" applyBorder="1"/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/>
    <xf numFmtId="0" fontId="1" fillId="2" borderId="9" xfId="0" applyFont="1" applyFill="1" applyBorder="1"/>
    <xf numFmtId="0" fontId="1" fillId="6" borderId="0" xfId="0" applyFont="1" applyFill="1" applyAlignment="1">
      <alignment wrapText="1"/>
    </xf>
    <xf numFmtId="0" fontId="1" fillId="6" borderId="0" xfId="0" applyFont="1" applyFill="1"/>
    <xf numFmtId="0" fontId="1" fillId="6" borderId="0" xfId="0" applyFont="1" applyFill="1" applyAlignment="1">
      <alignment horizontal="center" wrapText="1"/>
    </xf>
    <xf numFmtId="164" fontId="1" fillId="6" borderId="0" xfId="0" applyNumberFormat="1" applyFont="1" applyFill="1"/>
    <xf numFmtId="0" fontId="2" fillId="2" borderId="0" xfId="0" applyFont="1" applyFill="1" applyAlignment="1">
      <alignment wrapText="1"/>
    </xf>
    <xf numFmtId="0" fontId="1" fillId="6" borderId="8" xfId="0" applyFont="1" applyFill="1" applyBorder="1" applyAlignment="1">
      <alignment wrapText="1"/>
    </xf>
    <xf numFmtId="164" fontId="1" fillId="6" borderId="8" xfId="0" applyNumberFormat="1" applyFont="1" applyFill="1" applyBorder="1"/>
    <xf numFmtId="0" fontId="1" fillId="6" borderId="9" xfId="0" applyFont="1" applyFill="1" applyBorder="1"/>
    <xf numFmtId="164" fontId="1" fillId="3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right"/>
    </xf>
    <xf numFmtId="0" fontId="1" fillId="2" borderId="0" xfId="0" applyFont="1" applyFill="1" applyAlignment="1">
      <alignment horizontal="right"/>
    </xf>
    <xf numFmtId="0" fontId="1" fillId="2" borderId="7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164" fontId="2" fillId="2" borderId="8" xfId="0" applyNumberFormat="1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164" fontId="2" fillId="2" borderId="9" xfId="0" applyNumberFormat="1" applyFont="1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"/>
  <sheetViews>
    <sheetView tabSelected="1" zoomScale="160" zoomScaleNormal="160" workbookViewId="0">
      <selection activeCell="D22" sqref="D22"/>
    </sheetView>
  </sheetViews>
  <sheetFormatPr defaultColWidth="0" defaultRowHeight="12.75" zeroHeight="1" x14ac:dyDescent="0.2"/>
  <cols>
    <col min="1" max="1" width="1.42578125" style="1" customWidth="1"/>
    <col min="2" max="2" width="1" style="1" customWidth="1"/>
    <col min="3" max="3" width="36.42578125" style="1" bestFit="1" customWidth="1"/>
    <col min="4" max="4" width="11.7109375" style="1" bestFit="1" customWidth="1"/>
    <col min="5" max="5" width="2.85546875" style="1" customWidth="1"/>
    <col min="6" max="6" width="3.85546875" style="1" customWidth="1"/>
    <col min="7" max="11" width="3" style="1" bestFit="1" customWidth="1"/>
    <col min="12" max="12" width="1" style="1" customWidth="1"/>
    <col min="13" max="13" width="17.42578125" style="1" customWidth="1"/>
    <col min="14" max="14" width="1.140625" style="1" customWidth="1"/>
    <col min="15" max="15" width="13.140625" style="1" bestFit="1" customWidth="1"/>
    <col min="16" max="17" width="1" style="1" customWidth="1"/>
    <col min="18" max="18" width="12.28515625" style="1" hidden="1" customWidth="1"/>
    <col min="19" max="16384" width="9.140625" style="1" hidden="1"/>
  </cols>
  <sheetData>
    <row r="1" spans="2:18" ht="7.5" customHeight="1" x14ac:dyDescent="0.2"/>
    <row r="2" spans="2:18" ht="5.25" customHeight="1" x14ac:dyDescent="0.2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</row>
    <row r="3" spans="2:18" ht="5.25" customHeight="1" x14ac:dyDescent="0.2">
      <c r="B3" s="5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  <c r="P3" s="9"/>
    </row>
    <row r="4" spans="2:18" ht="12.75" customHeight="1" x14ac:dyDescent="0.2">
      <c r="B4" s="5"/>
      <c r="C4" s="10"/>
      <c r="F4" s="43" t="s">
        <v>0</v>
      </c>
      <c r="G4" s="43"/>
      <c r="H4" s="43"/>
      <c r="I4" s="43"/>
      <c r="J4" s="43"/>
      <c r="K4" s="43"/>
      <c r="L4" s="11"/>
      <c r="O4" s="12"/>
      <c r="P4" s="9"/>
    </row>
    <row r="5" spans="2:18" x14ac:dyDescent="0.2">
      <c r="B5" s="5"/>
      <c r="C5" s="10"/>
      <c r="F5" s="43"/>
      <c r="G5" s="43"/>
      <c r="H5" s="43"/>
      <c r="I5" s="43"/>
      <c r="J5" s="43"/>
      <c r="K5" s="43"/>
      <c r="L5" s="11"/>
      <c r="O5" s="13"/>
      <c r="P5" s="9"/>
    </row>
    <row r="6" spans="2:18" ht="54.75" x14ac:dyDescent="0.2">
      <c r="B6" s="5"/>
      <c r="C6" s="14" t="s">
        <v>1</v>
      </c>
      <c r="D6" s="1" t="s">
        <v>2</v>
      </c>
      <c r="F6" s="15" t="s">
        <v>3</v>
      </c>
      <c r="G6" s="15" t="s">
        <v>4</v>
      </c>
      <c r="H6" s="15" t="s">
        <v>5</v>
      </c>
      <c r="I6" s="15" t="s">
        <v>6</v>
      </c>
      <c r="J6" s="15" t="s">
        <v>7</v>
      </c>
      <c r="K6" s="15" t="s">
        <v>8</v>
      </c>
      <c r="L6" s="11"/>
      <c r="M6" s="16" t="s">
        <v>20</v>
      </c>
      <c r="N6" s="17"/>
      <c r="O6" s="12"/>
      <c r="P6" s="9"/>
    </row>
    <row r="7" spans="2:18" x14ac:dyDescent="0.2">
      <c r="B7" s="5"/>
      <c r="C7" s="18" t="s">
        <v>9</v>
      </c>
      <c r="D7" s="42">
        <v>0</v>
      </c>
      <c r="F7" s="19"/>
      <c r="G7" s="18">
        <v>30</v>
      </c>
      <c r="H7" s="19"/>
      <c r="I7" s="18">
        <v>28</v>
      </c>
      <c r="J7" s="19"/>
      <c r="K7" s="18">
        <v>50</v>
      </c>
      <c r="L7" s="11"/>
      <c r="M7" s="18">
        <f>SUM(F7:K7)*47</f>
        <v>5076</v>
      </c>
      <c r="O7" s="20">
        <f>D7*M7</f>
        <v>0</v>
      </c>
      <c r="P7" s="9"/>
    </row>
    <row r="8" spans="2:18" x14ac:dyDescent="0.2">
      <c r="B8" s="5"/>
      <c r="C8" s="18" t="s">
        <v>10</v>
      </c>
      <c r="D8" s="42">
        <v>0</v>
      </c>
      <c r="F8" s="19"/>
      <c r="G8" s="18">
        <v>10</v>
      </c>
      <c r="H8" s="19"/>
      <c r="I8" s="18">
        <v>12</v>
      </c>
      <c r="J8" s="19"/>
      <c r="K8" s="18">
        <v>25</v>
      </c>
      <c r="L8" s="11"/>
      <c r="M8" s="18">
        <f>SUM(F8:K8)*47</f>
        <v>2209</v>
      </c>
      <c r="O8" s="20">
        <f>D8*M8</f>
        <v>0</v>
      </c>
      <c r="P8" s="9"/>
    </row>
    <row r="9" spans="2:18" x14ac:dyDescent="0.2">
      <c r="B9" s="5"/>
      <c r="C9" s="16" t="s">
        <v>21</v>
      </c>
      <c r="D9" s="42">
        <v>0</v>
      </c>
      <c r="F9" s="19"/>
      <c r="G9" s="19"/>
      <c r="H9" s="19"/>
      <c r="I9" s="19"/>
      <c r="J9" s="19"/>
      <c r="K9" s="19"/>
      <c r="L9" s="11"/>
      <c r="M9" s="18">
        <v>45</v>
      </c>
      <c r="O9" s="20">
        <f>M9*D9</f>
        <v>0</v>
      </c>
      <c r="P9" s="9"/>
    </row>
    <row r="10" spans="2:18" ht="5.25" customHeight="1" x14ac:dyDescent="0.2">
      <c r="B10" s="5"/>
      <c r="C10" s="22"/>
      <c r="D10" s="23"/>
      <c r="E10" s="23"/>
      <c r="F10" s="23"/>
      <c r="G10" s="23"/>
      <c r="H10" s="23"/>
      <c r="I10" s="23"/>
      <c r="J10" s="23"/>
      <c r="K10" s="23"/>
      <c r="L10" s="24"/>
      <c r="M10" s="23"/>
      <c r="N10" s="23"/>
      <c r="O10" s="25"/>
      <c r="P10" s="9"/>
      <c r="R10" s="26"/>
    </row>
    <row r="11" spans="2:18" ht="5.25" customHeight="1" x14ac:dyDescent="0.2">
      <c r="B11" s="5"/>
      <c r="C11" s="27"/>
      <c r="D11" s="28"/>
      <c r="E11" s="28"/>
      <c r="F11" s="28"/>
      <c r="G11" s="28"/>
      <c r="H11" s="28"/>
      <c r="I11" s="28"/>
      <c r="J11" s="28"/>
      <c r="K11" s="28"/>
      <c r="L11" s="29"/>
      <c r="M11" s="28"/>
      <c r="N11" s="28"/>
      <c r="O11" s="30"/>
      <c r="P11" s="9"/>
    </row>
    <row r="12" spans="2:18" ht="5.25" customHeight="1" x14ac:dyDescent="0.2">
      <c r="B12" s="5"/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8"/>
      <c r="P12" s="9"/>
    </row>
    <row r="13" spans="2:18" x14ac:dyDescent="0.2">
      <c r="B13" s="5"/>
      <c r="C13" s="31"/>
      <c r="F13" s="43" t="s">
        <v>11</v>
      </c>
      <c r="G13" s="43"/>
      <c r="H13" s="43"/>
      <c r="I13" s="43"/>
      <c r="J13" s="43"/>
      <c r="K13" s="43"/>
      <c r="L13" s="11"/>
      <c r="O13" s="20"/>
      <c r="P13" s="9"/>
    </row>
    <row r="14" spans="2:18" x14ac:dyDescent="0.2">
      <c r="B14" s="5"/>
      <c r="C14" s="31"/>
      <c r="F14" s="43"/>
      <c r="G14" s="43"/>
      <c r="H14" s="43"/>
      <c r="I14" s="43"/>
      <c r="J14" s="43"/>
      <c r="K14" s="43"/>
      <c r="L14" s="11"/>
      <c r="O14" s="20"/>
      <c r="P14" s="9"/>
    </row>
    <row r="15" spans="2:18" ht="54.75" x14ac:dyDescent="0.2">
      <c r="B15" s="5"/>
      <c r="C15" s="14" t="s">
        <v>12</v>
      </c>
      <c r="D15" s="1" t="s">
        <v>13</v>
      </c>
      <c r="F15" s="15" t="s">
        <v>3</v>
      </c>
      <c r="G15" s="15" t="s">
        <v>4</v>
      </c>
      <c r="H15" s="15" t="s">
        <v>5</v>
      </c>
      <c r="I15" s="15" t="s">
        <v>6</v>
      </c>
      <c r="J15" s="15" t="s">
        <v>7</v>
      </c>
      <c r="K15" s="15" t="s">
        <v>8</v>
      </c>
      <c r="L15" s="11"/>
      <c r="M15" s="16" t="s">
        <v>14</v>
      </c>
      <c r="O15" s="12"/>
      <c r="P15" s="9"/>
    </row>
    <row r="16" spans="2:18" x14ac:dyDescent="0.2">
      <c r="B16" s="5"/>
      <c r="C16" s="18" t="s">
        <v>15</v>
      </c>
      <c r="D16" s="42">
        <v>0</v>
      </c>
      <c r="F16" s="18">
        <v>24</v>
      </c>
      <c r="G16" s="18">
        <v>82</v>
      </c>
      <c r="H16" s="18">
        <v>76</v>
      </c>
      <c r="I16" s="18">
        <v>42</v>
      </c>
      <c r="J16" s="18">
        <v>54</v>
      </c>
      <c r="K16" s="18">
        <v>72</v>
      </c>
      <c r="L16" s="11"/>
      <c r="M16" s="18">
        <f>SUM(F16:K16)</f>
        <v>350</v>
      </c>
      <c r="O16" s="20">
        <f>M16*D16</f>
        <v>0</v>
      </c>
      <c r="P16" s="9"/>
    </row>
    <row r="17" spans="2:17" ht="25.5" x14ac:dyDescent="0.2">
      <c r="B17" s="5"/>
      <c r="C17" s="16" t="s">
        <v>16</v>
      </c>
      <c r="D17" s="21">
        <f>(D16/2)*1.15</f>
        <v>0</v>
      </c>
      <c r="F17" s="19"/>
      <c r="G17" s="19"/>
      <c r="H17" s="19"/>
      <c r="I17" s="19"/>
      <c r="J17" s="19"/>
      <c r="K17" s="19"/>
      <c r="L17" s="11"/>
      <c r="M17" s="19"/>
      <c r="O17" s="12"/>
      <c r="P17" s="9"/>
    </row>
    <row r="18" spans="2:17" ht="5.25" customHeight="1" x14ac:dyDescent="0.2">
      <c r="B18" s="5"/>
      <c r="C18" s="32"/>
      <c r="D18" s="23"/>
      <c r="E18" s="23"/>
      <c r="F18" s="23"/>
      <c r="G18" s="23"/>
      <c r="H18" s="23"/>
      <c r="I18" s="23"/>
      <c r="J18" s="23"/>
      <c r="K18" s="23"/>
      <c r="L18" s="24"/>
      <c r="M18" s="23"/>
      <c r="N18" s="23"/>
      <c r="O18" s="33"/>
      <c r="P18" s="9"/>
    </row>
    <row r="19" spans="2:17" ht="5.25" customHeight="1" x14ac:dyDescent="0.2">
      <c r="B19" s="5"/>
      <c r="C19" s="34"/>
      <c r="D19" s="35"/>
      <c r="E19" s="35"/>
      <c r="F19" s="35"/>
      <c r="G19" s="35"/>
      <c r="H19" s="35"/>
      <c r="I19" s="35"/>
      <c r="J19" s="35"/>
      <c r="K19" s="35"/>
      <c r="L19" s="36"/>
      <c r="M19" s="35"/>
      <c r="N19" s="35"/>
      <c r="O19" s="37"/>
      <c r="P19" s="9"/>
    </row>
    <row r="20" spans="2:17" x14ac:dyDescent="0.2">
      <c r="B20" s="5"/>
      <c r="C20" s="6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8"/>
      <c r="P20" s="9"/>
    </row>
    <row r="21" spans="2:17" x14ac:dyDescent="0.2">
      <c r="B21" s="5"/>
      <c r="C21" s="14" t="s">
        <v>17</v>
      </c>
      <c r="D21" s="1" t="s">
        <v>18</v>
      </c>
      <c r="O21" s="12"/>
      <c r="P21" s="9"/>
    </row>
    <row r="22" spans="2:17" x14ac:dyDescent="0.2">
      <c r="B22" s="5"/>
      <c r="C22" s="18" t="s">
        <v>3</v>
      </c>
      <c r="D22" s="42">
        <v>0</v>
      </c>
      <c r="O22" s="12"/>
      <c r="P22" s="9"/>
    </row>
    <row r="23" spans="2:17" x14ac:dyDescent="0.2">
      <c r="B23" s="5"/>
      <c r="C23" s="18" t="s">
        <v>4</v>
      </c>
      <c r="D23" s="42">
        <v>0</v>
      </c>
      <c r="O23" s="12"/>
      <c r="P23" s="9"/>
    </row>
    <row r="24" spans="2:17" x14ac:dyDescent="0.2">
      <c r="B24" s="5"/>
      <c r="C24" s="18" t="s">
        <v>5</v>
      </c>
      <c r="D24" s="42">
        <v>0</v>
      </c>
      <c r="G24" s="26"/>
      <c r="O24" s="12"/>
      <c r="P24" s="9"/>
      <c r="Q24" s="38"/>
    </row>
    <row r="25" spans="2:17" x14ac:dyDescent="0.2">
      <c r="B25" s="5"/>
      <c r="C25" s="18" t="s">
        <v>6</v>
      </c>
      <c r="D25" s="42">
        <v>0</v>
      </c>
      <c r="O25" s="12"/>
      <c r="P25" s="9"/>
    </row>
    <row r="26" spans="2:17" x14ac:dyDescent="0.2">
      <c r="B26" s="5"/>
      <c r="C26" s="18" t="s">
        <v>7</v>
      </c>
      <c r="D26" s="42">
        <v>0</v>
      </c>
      <c r="O26" s="12"/>
      <c r="P26" s="9"/>
    </row>
    <row r="27" spans="2:17" x14ac:dyDescent="0.2">
      <c r="B27" s="5"/>
      <c r="C27" s="18" t="s">
        <v>8</v>
      </c>
      <c r="D27" s="42">
        <v>0</v>
      </c>
      <c r="O27" s="20">
        <f>SUM(D22:D27)</f>
        <v>0</v>
      </c>
      <c r="P27" s="9"/>
    </row>
    <row r="28" spans="2:17" ht="5.25" customHeight="1" x14ac:dyDescent="0.2">
      <c r="B28" s="5"/>
      <c r="C28" s="32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33"/>
      <c r="P28" s="9"/>
    </row>
    <row r="29" spans="2:17" ht="5.25" customHeight="1" x14ac:dyDescent="0.2">
      <c r="B29" s="39"/>
      <c r="C29" s="28"/>
      <c r="D29" s="28"/>
      <c r="E29" s="28"/>
      <c r="F29" s="28"/>
      <c r="G29" s="28"/>
      <c r="H29" s="28"/>
      <c r="I29" s="28"/>
      <c r="J29" s="28"/>
      <c r="K29" s="29"/>
      <c r="L29" s="35"/>
      <c r="M29" s="35"/>
      <c r="N29" s="37"/>
      <c r="O29" s="35"/>
      <c r="P29" s="9"/>
    </row>
    <row r="30" spans="2:17" ht="15" customHeight="1" x14ac:dyDescent="0.2">
      <c r="K30" s="8"/>
      <c r="L30" s="37"/>
      <c r="M30" s="47" t="s">
        <v>18</v>
      </c>
      <c r="N30" s="48"/>
      <c r="O30" s="49"/>
      <c r="P30" s="9"/>
    </row>
    <row r="31" spans="2:17" x14ac:dyDescent="0.2">
      <c r="K31" s="12"/>
      <c r="L31" s="37"/>
      <c r="M31" s="10"/>
      <c r="N31" s="26"/>
      <c r="O31" s="20">
        <f>SUM(O27,O7:O9,O16:O17)</f>
        <v>0</v>
      </c>
      <c r="P31" s="9"/>
    </row>
    <row r="32" spans="2:17" ht="5.25" customHeight="1" x14ac:dyDescent="0.2">
      <c r="K32" s="12"/>
      <c r="L32" s="37"/>
      <c r="M32" s="10"/>
      <c r="N32" s="26"/>
      <c r="O32" s="13"/>
      <c r="P32" s="9"/>
    </row>
    <row r="33" spans="11:16" ht="15" customHeight="1" x14ac:dyDescent="0.2">
      <c r="K33" s="12"/>
      <c r="L33" s="37"/>
      <c r="M33" s="44" t="s">
        <v>19</v>
      </c>
      <c r="N33" s="45"/>
      <c r="O33" s="46"/>
      <c r="P33" s="9"/>
    </row>
    <row r="34" spans="11:16" ht="15" customHeight="1" x14ac:dyDescent="0.2">
      <c r="K34" s="12"/>
      <c r="L34" s="37"/>
      <c r="M34" s="50">
        <f>O31*4</f>
        <v>0</v>
      </c>
      <c r="N34" s="51"/>
      <c r="O34" s="52"/>
      <c r="P34" s="9"/>
    </row>
    <row r="35" spans="11:16" ht="5.25" customHeight="1" x14ac:dyDescent="0.2">
      <c r="L35" s="40"/>
      <c r="M35" s="28"/>
      <c r="N35" s="28"/>
      <c r="O35" s="28"/>
      <c r="P35" s="41"/>
    </row>
    <row r="36" spans="11:16" ht="5.25" customHeight="1" x14ac:dyDescent="0.2"/>
    <row r="37" spans="11:16" x14ac:dyDescent="0.2"/>
  </sheetData>
  <sheetProtection algorithmName="SHA-512" hashValue="hsxpGw2xS/zYrO0nu1jhBKXRY3HjkKtDEmXz5mNbNfdhiUbD8nXrHVIVaWckaUsSwrQANirRRbvvSk5N4ZExvA==" saltValue="gyPW+HzJhJ4RqYw7+6Xb5Q==" spinCount="100000" sheet="1" objects="1" scenarios="1" selectLockedCells="1"/>
  <mergeCells count="5">
    <mergeCell ref="F13:K14"/>
    <mergeCell ref="F4:K5"/>
    <mergeCell ref="M33:O33"/>
    <mergeCell ref="M30:O30"/>
    <mergeCell ref="M34:O34"/>
  </mergeCells>
  <pageMargins left="0.75" right="0.75" top="1" bottom="1" header="0.5" footer="0.5"/>
  <pageSetup paperSize="366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29EA7F03991E4692145ADC687B6184" ma:contentTypeVersion="3" ma:contentTypeDescription="Een nieuw document maken." ma:contentTypeScope="" ma:versionID="bbf80289190353e26a2a46b7d906f790">
  <xsd:schema xmlns:xsd="http://www.w3.org/2001/XMLSchema" xmlns:xs="http://www.w3.org/2001/XMLSchema" xmlns:p="http://schemas.microsoft.com/office/2006/metadata/properties" xmlns:ns2="7a771027-607d-4128-aa5c-c037a9d11639" targetNamespace="http://schemas.microsoft.com/office/2006/metadata/properties" ma:root="true" ma:fieldsID="2f74f332d0a7630071a047fcfaa58f5d" ns2:_="">
    <xsd:import namespace="7a771027-607d-4128-aa5c-c037a9d116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771027-607d-4128-aa5c-c037a9d116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437092E-4B85-4224-B819-4454B94639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771027-607d-4128-aa5c-c037a9d116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7A3611-F2D2-4BD3-8BD0-AEA9F5D694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0C6C64-5CAA-400B-8C3A-8D723390B883}">
  <ds:schemaRefs>
    <ds:schemaRef ds:uri="http://schemas.microsoft.com/office/2006/documentManagement/types"/>
    <ds:schemaRef ds:uri="7a771027-607d-4128-aa5c-c037a9d11639"/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EA Beveiligingsdiensten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Mullem, Thijs van</cp:lastModifiedBy>
  <cp:revision/>
  <dcterms:created xsi:type="dcterms:W3CDTF">2026-01-13T09:22:14Z</dcterms:created>
  <dcterms:modified xsi:type="dcterms:W3CDTF">2026-02-23T10:44:04Z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0x010100E629EA7F03991E4692145ADC687B6184</vt:lpwstr>
  </property>
</Properties>
</file>