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Nederlands Veteranen Instituut/Checkpoint Magazine 2025/5. NvI/NvI 2/"/>
    </mc:Choice>
  </mc:AlternateContent>
  <xr:revisionPtr revIDLastSave="2" documentId="8_{6CFC4EE1-9DE3-4A38-B64A-7ACA6CAC8065}" xr6:coauthVersionLast="47" xr6:coauthVersionMax="47" xr10:uidLastSave="{82D1D5A6-FC76-4EC3-BC0B-4E0E6AE39AD3}"/>
  <bookViews>
    <workbookView xWindow="-120" yWindow="-120" windowWidth="29040" windowHeight="15720" xr2:uid="{5DC805A0-C4EC-46B8-969B-A17AD7B97DCD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4" i="1"/>
  <c r="G10" i="1"/>
  <c r="G11" i="1"/>
  <c r="G12" i="1"/>
  <c r="G13" i="1"/>
  <c r="G14" i="1"/>
  <c r="G9" i="1"/>
  <c r="E16" i="2"/>
  <c r="E10" i="2"/>
  <c r="H10" i="2" s="1"/>
  <c r="H11" i="2"/>
  <c r="H12" i="2"/>
  <c r="H13" i="2"/>
  <c r="H14" i="2"/>
  <c r="H9" i="2"/>
  <c r="G10" i="2"/>
  <c r="G11" i="2"/>
  <c r="G12" i="2"/>
  <c r="G13" i="2"/>
  <c r="G14" i="2"/>
  <c r="G9" i="2"/>
  <c r="E13" i="1"/>
  <c r="H13" i="1" s="1"/>
  <c r="E12" i="1"/>
  <c r="E11" i="1"/>
  <c r="E10" i="1"/>
  <c r="E9" i="1"/>
  <c r="H9" i="1" s="1"/>
  <c r="E14" i="1"/>
  <c r="A4" i="2"/>
  <c r="E14" i="2"/>
  <c r="A6" i="2"/>
  <c r="E11" i="2"/>
  <c r="E12" i="2"/>
  <c r="E13" i="2"/>
  <c r="E9" i="2"/>
  <c r="A3" i="2"/>
  <c r="A2" i="2"/>
  <c r="A1" i="2"/>
  <c r="E16" i="1" l="1"/>
</calcChain>
</file>

<file path=xl/sharedStrings.xml><?xml version="1.0" encoding="utf-8"?>
<sst xmlns="http://schemas.openxmlformats.org/spreadsheetml/2006/main" count="42" uniqueCount="29">
  <si>
    <t>Weging</t>
  </si>
  <si>
    <t>Nederlands Veteraneninstituut</t>
  </si>
  <si>
    <t>Checkpoint Magazine</t>
  </si>
  <si>
    <t xml:space="preserve">Inschrijver vult alle gekleurde velden in. Gevraagde tarieven zijn exclusief btw. </t>
  </si>
  <si>
    <t>Vergelijkingsprijs</t>
  </si>
  <si>
    <t>Totaal per onderdeel</t>
  </si>
  <si>
    <t>Totaalprijs per onderdeel</t>
  </si>
  <si>
    <t>Realisatie blad- en contentformule</t>
  </si>
  <si>
    <t>Vormgeving en opmaak</t>
  </si>
  <si>
    <t xml:space="preserve">Advies en doorvertaling omnichannel </t>
  </si>
  <si>
    <t>Per editie</t>
  </si>
  <si>
    <t>Per jaar</t>
  </si>
  <si>
    <t>Eenmalig</t>
  </si>
  <si>
    <t>Bedrag exclusief btw</t>
  </si>
  <si>
    <t>Bedrag inclusief btw</t>
  </si>
  <si>
    <t xml:space="preserve">Totaalprijs per onderdeel inclusief btw </t>
  </si>
  <si>
    <t>Redactionele en journalistieke werkzaamheden (inclusief beeldmateriaal, illustrator, fotograaf e.d.)</t>
  </si>
  <si>
    <t>Digitaal beschikbaar stellen inclusief kosten platform (per jaar)</t>
  </si>
  <si>
    <t xml:space="preserve">Papier magazine </t>
  </si>
  <si>
    <t xml:space="preserve">Per stuk </t>
  </si>
  <si>
    <t>Per doos</t>
  </si>
  <si>
    <t>Drukken magazine conform specs (exclusief papier)</t>
  </si>
  <si>
    <t>Handelingskosten verzending</t>
  </si>
  <si>
    <t>Verzending (porto)</t>
  </si>
  <si>
    <t>Additionele kosten duurzaam verpakkingsalternatief (alleen toeslag)</t>
  </si>
  <si>
    <t>Onderdeel</t>
  </si>
  <si>
    <t>100 stuks samen toezenden naar NLVi-kantoor</t>
  </si>
  <si>
    <t>WCAG invulling (per editie)</t>
  </si>
  <si>
    <t>Prijzenblad n.a.v.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</si>
</sst>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44" fontId="0" fillId="0" borderId="0" xfId="1" applyFont="1"/>
    <xf numFmtId="44" fontId="1" fillId="0" borderId="0" xfId="1" applyFont="1"/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  <xf numFmtId="14" fontId="3" fillId="0" borderId="0" xfId="0" applyNumberFormat="1" applyFont="1" applyAlignment="1">
      <alignment horizontal="left"/>
    </xf>
    <xf numFmtId="44" fontId="2" fillId="0" borderId="0" xfId="1" applyFont="1"/>
    <xf numFmtId="44" fontId="0" fillId="0" borderId="0" xfId="0" applyNumberFormat="1"/>
    <xf numFmtId="44" fontId="0" fillId="2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6880-EC7A-4083-A16B-AA5A602D22CD}">
  <dimension ref="A1:H20"/>
  <sheetViews>
    <sheetView tabSelected="1" workbookViewId="0">
      <selection activeCell="C17" sqref="C17"/>
    </sheetView>
  </sheetViews>
  <sheetFormatPr defaultRowHeight="15" x14ac:dyDescent="0.25"/>
  <cols>
    <col min="1" max="1" width="90.85546875" bestFit="1" customWidth="1"/>
    <col min="2" max="2" width="13" customWidth="1"/>
    <col min="3" max="3" width="25.28515625" customWidth="1"/>
    <col min="4" max="4" width="12.42578125" customWidth="1"/>
    <col min="5" max="5" width="24.42578125" bestFit="1" customWidth="1"/>
    <col min="7" max="7" width="21.5703125" customWidth="1"/>
    <col min="8" max="8" width="20.7109375" customWidth="1"/>
  </cols>
  <sheetData>
    <row r="1" spans="1:8" x14ac:dyDescent="0.25">
      <c r="A1" t="s">
        <v>1</v>
      </c>
    </row>
    <row r="2" spans="1:8" x14ac:dyDescent="0.25">
      <c r="A2" t="s">
        <v>2</v>
      </c>
    </row>
    <row r="3" spans="1:8" x14ac:dyDescent="0.25">
      <c r="A3" t="s">
        <v>28</v>
      </c>
    </row>
    <row r="4" spans="1:8" x14ac:dyDescent="0.25">
      <c r="A4" s="6">
        <v>46076</v>
      </c>
      <c r="B4" s="6"/>
    </row>
    <row r="6" spans="1:8" x14ac:dyDescent="0.25">
      <c r="A6" t="s">
        <v>3</v>
      </c>
      <c r="E6" s="2"/>
    </row>
    <row r="7" spans="1:8" x14ac:dyDescent="0.25">
      <c r="E7" s="2"/>
    </row>
    <row r="8" spans="1:8" x14ac:dyDescent="0.25">
      <c r="A8" s="1" t="s">
        <v>25</v>
      </c>
      <c r="C8" s="1" t="s">
        <v>13</v>
      </c>
      <c r="D8" s="1" t="s">
        <v>0</v>
      </c>
      <c r="E8" s="3" t="s">
        <v>6</v>
      </c>
      <c r="G8" s="1" t="s">
        <v>14</v>
      </c>
      <c r="H8" s="1" t="s">
        <v>15</v>
      </c>
    </row>
    <row r="9" spans="1:8" x14ac:dyDescent="0.25">
      <c r="A9" t="s">
        <v>8</v>
      </c>
      <c r="B9" t="s">
        <v>10</v>
      </c>
      <c r="C9" s="9"/>
      <c r="D9">
        <v>20</v>
      </c>
      <c r="E9" s="7">
        <f t="shared" ref="E9:E14" si="0">C9*D9</f>
        <v>0</v>
      </c>
      <c r="G9" s="2">
        <f>C9*1.21</f>
        <v>0</v>
      </c>
      <c r="H9" s="8">
        <f>E9*1.21</f>
        <v>0</v>
      </c>
    </row>
    <row r="10" spans="1:8" x14ac:dyDescent="0.25">
      <c r="A10" t="s">
        <v>16</v>
      </c>
      <c r="B10" t="s">
        <v>10</v>
      </c>
      <c r="C10" s="9"/>
      <c r="D10">
        <v>20</v>
      </c>
      <c r="E10" s="7">
        <f t="shared" si="0"/>
        <v>0</v>
      </c>
      <c r="G10" s="2">
        <f t="shared" ref="G10:G14" si="1">C10*1.21</f>
        <v>0</v>
      </c>
      <c r="H10" s="8">
        <f t="shared" ref="H10:H14" si="2">E10*1.21</f>
        <v>0</v>
      </c>
    </row>
    <row r="11" spans="1:8" x14ac:dyDescent="0.25">
      <c r="A11" t="s">
        <v>9</v>
      </c>
      <c r="B11" t="s">
        <v>10</v>
      </c>
      <c r="C11" s="9"/>
      <c r="D11">
        <v>20</v>
      </c>
      <c r="E11" s="7">
        <f t="shared" si="0"/>
        <v>0</v>
      </c>
      <c r="G11" s="2">
        <f t="shared" si="1"/>
        <v>0</v>
      </c>
      <c r="H11" s="8">
        <f t="shared" si="2"/>
        <v>0</v>
      </c>
    </row>
    <row r="12" spans="1:8" x14ac:dyDescent="0.25">
      <c r="A12" t="s">
        <v>17</v>
      </c>
      <c r="B12" t="s">
        <v>11</v>
      </c>
      <c r="C12" s="9"/>
      <c r="D12">
        <v>4</v>
      </c>
      <c r="E12" s="7">
        <f t="shared" si="0"/>
        <v>0</v>
      </c>
      <c r="G12" s="2">
        <f t="shared" si="1"/>
        <v>0</v>
      </c>
      <c r="H12" s="8">
        <f t="shared" si="2"/>
        <v>0</v>
      </c>
    </row>
    <row r="13" spans="1:8" x14ac:dyDescent="0.25">
      <c r="A13" t="s">
        <v>27</v>
      </c>
      <c r="B13" t="s">
        <v>10</v>
      </c>
      <c r="C13" s="9"/>
      <c r="D13">
        <v>20</v>
      </c>
      <c r="E13" s="7">
        <f t="shared" si="0"/>
        <v>0</v>
      </c>
      <c r="G13" s="2">
        <f t="shared" si="1"/>
        <v>0</v>
      </c>
      <c r="H13" s="8">
        <f t="shared" si="2"/>
        <v>0</v>
      </c>
    </row>
    <row r="14" spans="1:8" x14ac:dyDescent="0.25">
      <c r="A14" s="4" t="s">
        <v>7</v>
      </c>
      <c r="B14" s="4" t="s">
        <v>12</v>
      </c>
      <c r="C14" s="9"/>
      <c r="D14">
        <v>1</v>
      </c>
      <c r="E14" s="2">
        <f t="shared" si="0"/>
        <v>0</v>
      </c>
      <c r="G14" s="2">
        <f t="shared" si="1"/>
        <v>0</v>
      </c>
      <c r="H14" s="8">
        <f t="shared" si="2"/>
        <v>0</v>
      </c>
    </row>
    <row r="15" spans="1:8" x14ac:dyDescent="0.25">
      <c r="E15" s="2"/>
    </row>
    <row r="16" spans="1:8" x14ac:dyDescent="0.25">
      <c r="A16" t="s">
        <v>4</v>
      </c>
      <c r="E16" s="2">
        <f>SUM(E9:E14)</f>
        <v>0</v>
      </c>
    </row>
    <row r="17" spans="5:5" x14ac:dyDescent="0.25">
      <c r="E17" s="2"/>
    </row>
    <row r="18" spans="5:5" x14ac:dyDescent="0.25">
      <c r="E18" s="2"/>
    </row>
    <row r="19" spans="5:5" x14ac:dyDescent="0.25">
      <c r="E19" s="2"/>
    </row>
    <row r="20" spans="5:5" x14ac:dyDescent="0.25">
      <c r="E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18B8-7B9A-492B-96E5-3C1EE8DBA493}">
  <dimension ref="A1:H16"/>
  <sheetViews>
    <sheetView workbookViewId="0">
      <selection activeCell="A24" sqref="A24"/>
    </sheetView>
  </sheetViews>
  <sheetFormatPr defaultRowHeight="15" x14ac:dyDescent="0.25"/>
  <cols>
    <col min="1" max="1" width="69.85546875" customWidth="1"/>
    <col min="2" max="2" width="8.42578125" bestFit="1" customWidth="1"/>
    <col min="3" max="3" width="20.140625" customWidth="1"/>
    <col min="4" max="4" width="16.42578125" customWidth="1"/>
    <col min="5" max="5" width="23" customWidth="1"/>
    <col min="7" max="7" width="22.140625" customWidth="1"/>
    <col min="8" max="8" width="19.7109375" customWidth="1"/>
  </cols>
  <sheetData>
    <row r="1" spans="1:8" x14ac:dyDescent="0.25">
      <c r="A1" t="str">
        <f>'Perceel 1'!A1</f>
        <v>Nederlands Veteraneninstituut</v>
      </c>
    </row>
    <row r="2" spans="1:8" x14ac:dyDescent="0.25">
      <c r="A2" t="str">
        <f>'Perceel 1'!A2</f>
        <v>Checkpoint Magazine</v>
      </c>
    </row>
    <row r="3" spans="1:8" x14ac:dyDescent="0.25">
      <c r="A3" t="str">
        <f>'Perceel 1'!A3</f>
        <v>Prijzenblad n.a.v. NvI 2</v>
      </c>
    </row>
    <row r="4" spans="1:8" x14ac:dyDescent="0.25">
      <c r="A4" s="5">
        <f>'Perceel 1'!A4</f>
        <v>46076</v>
      </c>
      <c r="B4" s="5"/>
    </row>
    <row r="6" spans="1:8" x14ac:dyDescent="0.25">
      <c r="A6" t="str">
        <f>'Perceel 1'!A6</f>
        <v xml:space="preserve">Inschrijver vult alle gekleurde velden in. Gevraagde tarieven zijn exclusief btw. </v>
      </c>
    </row>
    <row r="8" spans="1:8" x14ac:dyDescent="0.25">
      <c r="A8" s="1" t="s">
        <v>25</v>
      </c>
      <c r="C8" s="1" t="s">
        <v>13</v>
      </c>
      <c r="D8" s="1" t="s">
        <v>0</v>
      </c>
      <c r="E8" s="1" t="s">
        <v>5</v>
      </c>
      <c r="G8" s="1" t="s">
        <v>14</v>
      </c>
      <c r="H8" s="1" t="s">
        <v>15</v>
      </c>
    </row>
    <row r="9" spans="1:8" x14ac:dyDescent="0.25">
      <c r="A9" t="s">
        <v>21</v>
      </c>
      <c r="B9" t="s">
        <v>19</v>
      </c>
      <c r="C9" s="9"/>
      <c r="D9">
        <v>65100</v>
      </c>
      <c r="E9" s="2">
        <f>C9*D9</f>
        <v>0</v>
      </c>
      <c r="G9" s="2">
        <f>C9*1.21</f>
        <v>0</v>
      </c>
      <c r="H9" s="8">
        <f>E9*1.21</f>
        <v>0</v>
      </c>
    </row>
    <row r="10" spans="1:8" x14ac:dyDescent="0.25">
      <c r="A10" t="s">
        <v>18</v>
      </c>
      <c r="B10" t="s">
        <v>19</v>
      </c>
      <c r="C10" s="9"/>
      <c r="D10">
        <v>65100</v>
      </c>
      <c r="E10" s="2">
        <f>C10*D10</f>
        <v>0</v>
      </c>
      <c r="G10" s="2">
        <f t="shared" ref="G10:G14" si="0">C10*1.21</f>
        <v>0</v>
      </c>
      <c r="H10" s="8">
        <f t="shared" ref="H10:H14" si="1">E10*1.21</f>
        <v>0</v>
      </c>
    </row>
    <row r="11" spans="1:8" x14ac:dyDescent="0.25">
      <c r="A11" t="s">
        <v>22</v>
      </c>
      <c r="B11" t="s">
        <v>19</v>
      </c>
      <c r="C11" s="9"/>
      <c r="D11">
        <v>65000</v>
      </c>
      <c r="E11" s="2">
        <f t="shared" ref="E11:E14" si="2">C11*D11</f>
        <v>0</v>
      </c>
      <c r="G11" s="2">
        <f t="shared" si="0"/>
        <v>0</v>
      </c>
      <c r="H11" s="8">
        <f t="shared" si="1"/>
        <v>0</v>
      </c>
    </row>
    <row r="12" spans="1:8" x14ac:dyDescent="0.25">
      <c r="A12" t="s">
        <v>23</v>
      </c>
      <c r="B12" t="s">
        <v>19</v>
      </c>
      <c r="C12" s="9"/>
      <c r="D12">
        <v>65000</v>
      </c>
      <c r="E12" s="2">
        <f t="shared" si="2"/>
        <v>0</v>
      </c>
      <c r="G12" s="2">
        <f t="shared" si="0"/>
        <v>0</v>
      </c>
      <c r="H12" s="8">
        <f t="shared" si="1"/>
        <v>0</v>
      </c>
    </row>
    <row r="13" spans="1:8" x14ac:dyDescent="0.25">
      <c r="A13" t="s">
        <v>24</v>
      </c>
      <c r="B13" t="s">
        <v>19</v>
      </c>
      <c r="C13" s="9"/>
      <c r="D13">
        <v>65000</v>
      </c>
      <c r="E13" s="2">
        <f t="shared" si="2"/>
        <v>0</v>
      </c>
      <c r="G13" s="2">
        <f t="shared" si="0"/>
        <v>0</v>
      </c>
      <c r="H13" s="8">
        <f t="shared" si="1"/>
        <v>0</v>
      </c>
    </row>
    <row r="14" spans="1:8" x14ac:dyDescent="0.25">
      <c r="A14" t="s">
        <v>26</v>
      </c>
      <c r="B14" t="s">
        <v>20</v>
      </c>
      <c r="C14" s="9"/>
      <c r="D14">
        <v>1</v>
      </c>
      <c r="E14" s="2">
        <f t="shared" si="2"/>
        <v>0</v>
      </c>
      <c r="G14" s="2">
        <f t="shared" si="0"/>
        <v>0</v>
      </c>
      <c r="H14" s="8">
        <f t="shared" si="1"/>
        <v>0</v>
      </c>
    </row>
    <row r="15" spans="1:8" x14ac:dyDescent="0.25">
      <c r="E15" s="2"/>
    </row>
    <row r="16" spans="1:8" x14ac:dyDescent="0.25">
      <c r="A16" t="s">
        <v>4</v>
      </c>
      <c r="E16" s="2">
        <f>SUM(E9:E14)</f>
        <v>0</v>
      </c>
    </row>
  </sheetData>
  <sheetProtection algorithmName="SHA-512" hashValue="4DD/DgC2/BI9e0b2uv7UN/eEKy9Bfkt6evw/IRSErck7U6eSVS90biu/siFN8m6JZwK4U2XkxoSg1xMD+7DTpQ==" saltValue="0hK/kguBB7lFl1VNF9jc0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DA5BF37A-A80B-4616-9077-7D76A5A6A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1D2130-208C-4692-9C1A-C98A6C082B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856231-FA74-4B47-9D54-034AAE4A64B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Inkada Inkoop &amp; Advies</dc:creator>
  <cp:lastModifiedBy>Marloes Verhoeven | Inkada Inkoop &amp; Advies</cp:lastModifiedBy>
  <dcterms:created xsi:type="dcterms:W3CDTF">2025-12-18T10:22:00Z</dcterms:created>
  <dcterms:modified xsi:type="dcterms:W3CDTF">2026-02-26T08:31:33Z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