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fileSharing readOnlyRecommended="1"/>
  <workbookPr/>
  <mc:AlternateContent xmlns:mc="http://schemas.openxmlformats.org/markup-compatibility/2006">
    <mc:Choice Requires="x15">
      <x15ac:absPath xmlns:x15ac="http://schemas.microsoft.com/office/spreadsheetml/2010/11/ac" url="https://hetservicecentrum-my.sharepoint.com/personal/f_kropman_hetservicecentrum_nl/Documents/Documents/Telefonie Ingrid 23012026/"/>
    </mc:Choice>
  </mc:AlternateContent>
  <xr:revisionPtr revIDLastSave="8" documentId="8_{68D30BB6-F558-439F-AAF8-D372F9611D70}" xr6:coauthVersionLast="47" xr6:coauthVersionMax="47" xr10:uidLastSave="{AC232302-5926-4A7B-A1DA-AF97DBBB6D62}"/>
  <bookViews>
    <workbookView xWindow="-108" yWindow="-108" windowWidth="23256" windowHeight="12456" firstSheet="3" activeTab="5" xr2:uid="{00000000-000D-0000-FFFF-FFFF00000000}"/>
  </bookViews>
  <sheets>
    <sheet name="1. Ondertekening" sheetId="3" r:id="rId1"/>
    <sheet name="2. Uitleg Inschrijfbiljet" sheetId="16" r:id="rId2"/>
    <sheet name="3. Prijzenblad GGD HvB" sheetId="1" r:id="rId3"/>
    <sheet name="4. Prijzenblad GGD WB" sheetId="24" r:id="rId4"/>
    <sheet name="5. Prijzenblad GGD NOG" sheetId="25" r:id="rId5"/>
    <sheet name="6. Prijzenblad RAV" sheetId="26" r:id="rId6"/>
    <sheet name="7. Wensen" sheetId="20" r:id="rId7"/>
    <sheet name="8. Zones " sheetId="27" r:id="rId8"/>
  </sheets>
  <definedNames>
    <definedName name="_Toc501215137" localSheetId="6">'7. Wensen'!#REF!</definedName>
    <definedName name="_Toc501215138" localSheetId="6">'7. Wensen'!#REF!</definedName>
    <definedName name="_Toc501215139" localSheetId="6">'7. Wensen'!#REF!</definedName>
    <definedName name="_Toc501215140" localSheetId="6">'7. Wensen'!#REF!</definedName>
    <definedName name="_Toc501215141" localSheetId="6">'7. Wensen'!#REF!</definedName>
    <definedName name="_Toc501215142" localSheetId="6">'7. Wensen'!#REF!</definedName>
    <definedName name="_Toc501215143" localSheetId="6">'7. Wensen'!#REF!</definedName>
    <definedName name="_Toc501215144" localSheetId="6">'7. Wensen'!#REF!</definedName>
    <definedName name="_Toc501215145" localSheetId="6">'7. Wensen'!#REF!</definedName>
    <definedName name="_Toc501215146" localSheetId="6">'7. Wensen'!#REF!</definedName>
    <definedName name="_Toc501215147" localSheetId="6">'7. Wensen'!#REF!</definedName>
    <definedName name="_xlnm.Print_Area" localSheetId="2">'3. Prijzenblad GGD HvB'!$A$18:$H$83</definedName>
    <definedName name="_xlnm.Print_Area" localSheetId="3">'4. Prijzenblad GGD WB'!$A$18:$H$83</definedName>
    <definedName name="_xlnm.Print_Area" localSheetId="4">'5. Prijzenblad GGD NOG'!$A$18:$H$83</definedName>
    <definedName name="_xlnm.Print_Area" localSheetId="5">'6. Prijzenblad RAV'!$A$18:$H$83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2" i="1" l="1"/>
  <c r="H80" i="24"/>
  <c r="H32" i="24"/>
  <c r="H52" i="1"/>
  <c r="F5" i="1"/>
  <c r="G5" i="1" s="1"/>
  <c r="H5" i="1" s="1"/>
  <c r="F4" i="1"/>
  <c r="G4" i="1" s="1"/>
  <c r="H4" i="1" s="1"/>
  <c r="F3" i="1"/>
  <c r="G3" i="1" s="1"/>
  <c r="H3" i="1" s="1"/>
  <c r="H15" i="1" s="1"/>
  <c r="C4" i="26"/>
  <c r="F4" i="26" s="1"/>
  <c r="G4" i="26" s="1"/>
  <c r="H4" i="26" s="1"/>
  <c r="F72" i="1"/>
  <c r="G72" i="1" s="1"/>
  <c r="H72" i="1" s="1"/>
  <c r="C71" i="1"/>
  <c r="F71" i="1" s="1"/>
  <c r="G71" i="1" s="1"/>
  <c r="H71" i="1" s="1"/>
  <c r="F38" i="25"/>
  <c r="G38" i="25" s="1"/>
  <c r="H38" i="25" s="1"/>
  <c r="F20" i="25"/>
  <c r="G20" i="25" s="1"/>
  <c r="H20" i="25" s="1"/>
  <c r="H22" i="25" s="1"/>
  <c r="H79" i="24"/>
  <c r="H82" i="26"/>
  <c r="H81" i="26"/>
  <c r="F80" i="26"/>
  <c r="G80" i="26" s="1"/>
  <c r="H80" i="26" s="1"/>
  <c r="H79" i="26"/>
  <c r="H82" i="25"/>
  <c r="H81" i="25"/>
  <c r="F80" i="25"/>
  <c r="G80" i="25" s="1"/>
  <c r="H80" i="25" s="1"/>
  <c r="H79" i="25"/>
  <c r="H82" i="24"/>
  <c r="H81" i="24"/>
  <c r="G80" i="24"/>
  <c r="F80" i="24"/>
  <c r="F80" i="1"/>
  <c r="H82" i="1"/>
  <c r="H81" i="1"/>
  <c r="G80" i="1"/>
  <c r="H80" i="1" s="1"/>
  <c r="H70" i="1"/>
  <c r="F73" i="1"/>
  <c r="G73" i="1" s="1"/>
  <c r="H73" i="1" s="1"/>
  <c r="F88" i="1"/>
  <c r="G88" i="1" s="1"/>
  <c r="H88" i="1" s="1"/>
  <c r="F46" i="1"/>
  <c r="G46" i="1" s="1"/>
  <c r="H46" i="1" s="1"/>
  <c r="F45" i="1"/>
  <c r="G45" i="1" s="1"/>
  <c r="H45" i="1" s="1"/>
  <c r="F44" i="1"/>
  <c r="G44" i="1" s="1"/>
  <c r="H44" i="1" s="1"/>
  <c r="F43" i="1"/>
  <c r="G43" i="1" s="1"/>
  <c r="H43" i="1" s="1"/>
  <c r="F42" i="1"/>
  <c r="G42" i="1" s="1"/>
  <c r="H42" i="1" s="1"/>
  <c r="F41" i="1"/>
  <c r="G41" i="1" s="1"/>
  <c r="H41" i="1" s="1"/>
  <c r="F40" i="1"/>
  <c r="G40" i="1" s="1"/>
  <c r="H40" i="1" s="1"/>
  <c r="F39" i="1"/>
  <c r="G39" i="1" s="1"/>
  <c r="H39" i="1" s="1"/>
  <c r="F38" i="1"/>
  <c r="G38" i="1" s="1"/>
  <c r="H38" i="1" s="1"/>
  <c r="F31" i="1"/>
  <c r="G31" i="1" s="1"/>
  <c r="H31" i="1" s="1"/>
  <c r="F30" i="1"/>
  <c r="G30" i="1" s="1"/>
  <c r="H30" i="1" s="1"/>
  <c r="F29" i="1"/>
  <c r="G29" i="1" s="1"/>
  <c r="H29" i="1" s="1"/>
  <c r="F28" i="1"/>
  <c r="G28" i="1" s="1"/>
  <c r="H28" i="1" s="1"/>
  <c r="F27" i="1"/>
  <c r="G27" i="1" s="1"/>
  <c r="H27" i="1" s="1"/>
  <c r="F21" i="1"/>
  <c r="G21" i="1" s="1"/>
  <c r="H21" i="1" s="1"/>
  <c r="F20" i="1"/>
  <c r="G20" i="1" s="1"/>
  <c r="H20" i="1" s="1"/>
  <c r="F13" i="1"/>
  <c r="G13" i="1" s="1"/>
  <c r="H13" i="1" s="1"/>
  <c r="F12" i="1"/>
  <c r="G12" i="1" s="1"/>
  <c r="H12" i="1" s="1"/>
  <c r="H7" i="1"/>
  <c r="F9" i="1"/>
  <c r="G9" i="1" s="1"/>
  <c r="H9" i="1" s="1"/>
  <c r="F8" i="1"/>
  <c r="G8" i="1" s="1"/>
  <c r="H8" i="1" s="1"/>
  <c r="F6" i="1"/>
  <c r="G6" i="1" s="1"/>
  <c r="H6" i="1" s="1"/>
  <c r="F88" i="24"/>
  <c r="G88" i="24" s="1"/>
  <c r="H88" i="24" s="1"/>
  <c r="H90" i="24" s="1"/>
  <c r="F73" i="24"/>
  <c r="G73" i="24" s="1"/>
  <c r="H73" i="24" s="1"/>
  <c r="F72" i="24"/>
  <c r="G72" i="24" s="1"/>
  <c r="H72" i="24" s="1"/>
  <c r="F71" i="24"/>
  <c r="G71" i="24" s="1"/>
  <c r="H71" i="24" s="1"/>
  <c r="H74" i="24" s="1"/>
  <c r="F64" i="24"/>
  <c r="G64" i="24" s="1"/>
  <c r="H64" i="24" s="1"/>
  <c r="F63" i="24"/>
  <c r="G63" i="24" s="1"/>
  <c r="H63" i="24" s="1"/>
  <c r="F62" i="24"/>
  <c r="G62" i="24" s="1"/>
  <c r="H62" i="24" s="1"/>
  <c r="G45" i="24"/>
  <c r="H45" i="24" s="1"/>
  <c r="F46" i="24"/>
  <c r="G46" i="24" s="1"/>
  <c r="H46" i="24" s="1"/>
  <c r="F45" i="24"/>
  <c r="F44" i="24"/>
  <c r="G44" i="24" s="1"/>
  <c r="H44" i="24" s="1"/>
  <c r="F43" i="24"/>
  <c r="G43" i="24" s="1"/>
  <c r="H43" i="24" s="1"/>
  <c r="F38" i="24"/>
  <c r="G38" i="24" s="1"/>
  <c r="H38" i="24" s="1"/>
  <c r="F31" i="24"/>
  <c r="G31" i="24" s="1"/>
  <c r="H31" i="24" s="1"/>
  <c r="F30" i="24"/>
  <c r="G30" i="24" s="1"/>
  <c r="H30" i="24" s="1"/>
  <c r="F29" i="24"/>
  <c r="G29" i="24" s="1"/>
  <c r="H29" i="24" s="1"/>
  <c r="F28" i="24"/>
  <c r="G28" i="24" s="1"/>
  <c r="H28" i="24" s="1"/>
  <c r="F27" i="24"/>
  <c r="G27" i="24" s="1"/>
  <c r="H27" i="24" s="1"/>
  <c r="F21" i="24"/>
  <c r="G21" i="24" s="1"/>
  <c r="H21" i="24" s="1"/>
  <c r="F20" i="24"/>
  <c r="G20" i="24" s="1"/>
  <c r="H20" i="24" s="1"/>
  <c r="H22" i="24" s="1"/>
  <c r="H14" i="24"/>
  <c r="G12" i="24"/>
  <c r="H12" i="24" s="1"/>
  <c r="G11" i="24"/>
  <c r="H11" i="24" s="1"/>
  <c r="G10" i="24"/>
  <c r="H10" i="24" s="1"/>
  <c r="G9" i="24"/>
  <c r="H9" i="24" s="1"/>
  <c r="G5" i="24"/>
  <c r="H5" i="24" s="1"/>
  <c r="F13" i="24"/>
  <c r="G13" i="24" s="1"/>
  <c r="H13" i="24" s="1"/>
  <c r="F12" i="24"/>
  <c r="F11" i="24"/>
  <c r="F10" i="24"/>
  <c r="F9" i="24"/>
  <c r="F8" i="24"/>
  <c r="G8" i="24" s="1"/>
  <c r="H8" i="24" s="1"/>
  <c r="F5" i="24"/>
  <c r="F4" i="24"/>
  <c r="G4" i="24" s="1"/>
  <c r="H4" i="24" s="1"/>
  <c r="F3" i="24"/>
  <c r="G3" i="24" s="1"/>
  <c r="H3" i="24" s="1"/>
  <c r="F88" i="25"/>
  <c r="G88" i="25" s="1"/>
  <c r="H88" i="25" s="1"/>
  <c r="F72" i="25"/>
  <c r="G72" i="25" s="1"/>
  <c r="H72" i="25" s="1"/>
  <c r="F71" i="25"/>
  <c r="G71" i="25" s="1"/>
  <c r="H71" i="25" s="1"/>
  <c r="F64" i="25"/>
  <c r="G64" i="25" s="1"/>
  <c r="H64" i="25" s="1"/>
  <c r="H61" i="26"/>
  <c r="F64" i="26"/>
  <c r="G64" i="26" s="1"/>
  <c r="H64" i="26" s="1"/>
  <c r="F63" i="26"/>
  <c r="G63" i="26" s="1"/>
  <c r="H63" i="26" s="1"/>
  <c r="F62" i="26"/>
  <c r="G62" i="26" s="1"/>
  <c r="H62" i="26" s="1"/>
  <c r="F55" i="26"/>
  <c r="G55" i="26" s="1"/>
  <c r="H55" i="26" s="1"/>
  <c r="F54" i="26"/>
  <c r="G54" i="26" s="1"/>
  <c r="H54" i="26" s="1"/>
  <c r="H53" i="26"/>
  <c r="H52" i="26"/>
  <c r="H56" i="26" s="1"/>
  <c r="G40" i="25"/>
  <c r="H40" i="25" s="1"/>
  <c r="F46" i="25"/>
  <c r="G46" i="25" s="1"/>
  <c r="H46" i="25" s="1"/>
  <c r="F45" i="25"/>
  <c r="G45" i="25" s="1"/>
  <c r="H45" i="25" s="1"/>
  <c r="F44" i="25"/>
  <c r="G44" i="25" s="1"/>
  <c r="H44" i="25" s="1"/>
  <c r="F43" i="25"/>
  <c r="G43" i="25" s="1"/>
  <c r="H43" i="25" s="1"/>
  <c r="F42" i="25"/>
  <c r="G42" i="25" s="1"/>
  <c r="H42" i="25" s="1"/>
  <c r="F41" i="25"/>
  <c r="G41" i="25" s="1"/>
  <c r="H41" i="25" s="1"/>
  <c r="F40" i="25"/>
  <c r="F39" i="25"/>
  <c r="G39" i="25" s="1"/>
  <c r="H39" i="25" s="1"/>
  <c r="H32" i="25"/>
  <c r="F31" i="25"/>
  <c r="G31" i="25" s="1"/>
  <c r="H31" i="25" s="1"/>
  <c r="F30" i="25"/>
  <c r="G30" i="25" s="1"/>
  <c r="H30" i="25" s="1"/>
  <c r="F29" i="25"/>
  <c r="G29" i="25" s="1"/>
  <c r="H29" i="25" s="1"/>
  <c r="F28" i="25"/>
  <c r="G28" i="25" s="1"/>
  <c r="H28" i="25" s="1"/>
  <c r="F27" i="25"/>
  <c r="G27" i="25" s="1"/>
  <c r="H27" i="25" s="1"/>
  <c r="F21" i="25"/>
  <c r="G21" i="25" s="1"/>
  <c r="H21" i="25" s="1"/>
  <c r="F3" i="25"/>
  <c r="G3" i="25" s="1"/>
  <c r="H3" i="25" s="1"/>
  <c r="F72" i="26"/>
  <c r="G72" i="26" s="1"/>
  <c r="H72" i="26" s="1"/>
  <c r="F71" i="26"/>
  <c r="G71" i="26" s="1"/>
  <c r="H71" i="26" s="1"/>
  <c r="H32" i="26"/>
  <c r="H14" i="25"/>
  <c r="F12" i="25"/>
  <c r="G12" i="25" s="1"/>
  <c r="H12" i="25" s="1"/>
  <c r="F11" i="25"/>
  <c r="G11" i="25" s="1"/>
  <c r="H11" i="25" s="1"/>
  <c r="F10" i="25"/>
  <c r="G10" i="25" s="1"/>
  <c r="H10" i="25" s="1"/>
  <c r="F9" i="25"/>
  <c r="G9" i="25" s="1"/>
  <c r="H9" i="25" s="1"/>
  <c r="F8" i="25"/>
  <c r="G8" i="25" s="1"/>
  <c r="H8" i="25" s="1"/>
  <c r="F5" i="25"/>
  <c r="G5" i="25" s="1"/>
  <c r="H5" i="25" s="1"/>
  <c r="F4" i="25"/>
  <c r="G4" i="25" s="1"/>
  <c r="H4" i="25" s="1"/>
  <c r="F88" i="26"/>
  <c r="G88" i="26" s="1"/>
  <c r="H88" i="26" s="1"/>
  <c r="H90" i="26" s="1"/>
  <c r="F103" i="26"/>
  <c r="G103" i="26" s="1"/>
  <c r="H103" i="26" s="1"/>
  <c r="F102" i="26"/>
  <c r="G102" i="26" s="1"/>
  <c r="H102" i="26" s="1"/>
  <c r="H70" i="26"/>
  <c r="F73" i="26"/>
  <c r="G73" i="26" s="1"/>
  <c r="H73" i="26" s="1"/>
  <c r="F38" i="26"/>
  <c r="G38" i="26" s="1"/>
  <c r="H38" i="26" s="1"/>
  <c r="F43" i="26"/>
  <c r="G43" i="26" s="1"/>
  <c r="H43" i="26" s="1"/>
  <c r="F31" i="26"/>
  <c r="G31" i="26" s="1"/>
  <c r="H31" i="26" s="1"/>
  <c r="F30" i="26"/>
  <c r="G30" i="26" s="1"/>
  <c r="H30" i="26" s="1"/>
  <c r="F29" i="26"/>
  <c r="G29" i="26" s="1"/>
  <c r="H29" i="26" s="1"/>
  <c r="F28" i="26"/>
  <c r="G28" i="26" s="1"/>
  <c r="H28" i="26" s="1"/>
  <c r="F27" i="26"/>
  <c r="G27" i="26" s="1"/>
  <c r="H27" i="26" s="1"/>
  <c r="F21" i="26"/>
  <c r="G21" i="26" s="1"/>
  <c r="H21" i="26" s="1"/>
  <c r="F20" i="26"/>
  <c r="G20" i="26" s="1"/>
  <c r="H20" i="26" s="1"/>
  <c r="H14" i="26"/>
  <c r="F13" i="26"/>
  <c r="G13" i="26" s="1"/>
  <c r="H13" i="26" s="1"/>
  <c r="F12" i="26"/>
  <c r="G12" i="26" s="1"/>
  <c r="H12" i="26" s="1"/>
  <c r="F11" i="26"/>
  <c r="G11" i="26" s="1"/>
  <c r="H11" i="26" s="1"/>
  <c r="F10" i="26"/>
  <c r="G10" i="26" s="1"/>
  <c r="H10" i="26" s="1"/>
  <c r="F9" i="26"/>
  <c r="G9" i="26" s="1"/>
  <c r="H9" i="26" s="1"/>
  <c r="F8" i="26"/>
  <c r="G8" i="26" s="1"/>
  <c r="H8" i="26" s="1"/>
  <c r="F5" i="26"/>
  <c r="G5" i="26" s="1"/>
  <c r="H5" i="26" s="1"/>
  <c r="F3" i="26"/>
  <c r="G3" i="26" s="1"/>
  <c r="H3" i="26" s="1"/>
  <c r="F63" i="1"/>
  <c r="G63" i="1" s="1"/>
  <c r="H63" i="1" s="1"/>
  <c r="F103" i="24"/>
  <c r="G103" i="24" s="1"/>
  <c r="H103" i="24" s="1"/>
  <c r="F102" i="24"/>
  <c r="G102" i="24" s="1"/>
  <c r="H102" i="24" s="1"/>
  <c r="F103" i="25"/>
  <c r="G103" i="25" s="1"/>
  <c r="H103" i="25" s="1"/>
  <c r="F102" i="25"/>
  <c r="G102" i="25" s="1"/>
  <c r="H102" i="25" s="1"/>
  <c r="F46" i="26"/>
  <c r="G46" i="26" s="1"/>
  <c r="H46" i="26" s="1"/>
  <c r="F45" i="26"/>
  <c r="G45" i="26" s="1"/>
  <c r="H45" i="26" s="1"/>
  <c r="F44" i="26"/>
  <c r="G44" i="26" s="1"/>
  <c r="H44" i="26" s="1"/>
  <c r="C27" i="26"/>
  <c r="G89" i="26"/>
  <c r="H89" i="26" s="1"/>
  <c r="F39" i="26"/>
  <c r="G39" i="26" s="1"/>
  <c r="H39" i="26" s="1"/>
  <c r="F40" i="26"/>
  <c r="G40" i="26" s="1"/>
  <c r="H40" i="26" s="1"/>
  <c r="F41" i="26"/>
  <c r="G41" i="26" s="1"/>
  <c r="H41" i="26" s="1"/>
  <c r="F42" i="26"/>
  <c r="G42" i="26" s="1"/>
  <c r="H42" i="26" s="1"/>
  <c r="G89" i="25"/>
  <c r="H89" i="25" s="1"/>
  <c r="H70" i="25"/>
  <c r="F73" i="25"/>
  <c r="G73" i="25" s="1"/>
  <c r="H73" i="25" s="1"/>
  <c r="H61" i="25"/>
  <c r="F62" i="25"/>
  <c r="G62" i="25" s="1"/>
  <c r="H62" i="25" s="1"/>
  <c r="F63" i="25"/>
  <c r="G63" i="25" s="1"/>
  <c r="H63" i="25" s="1"/>
  <c r="H52" i="25"/>
  <c r="H53" i="25"/>
  <c r="F54" i="25"/>
  <c r="G54" i="25" s="1"/>
  <c r="H54" i="25" s="1"/>
  <c r="F55" i="25"/>
  <c r="G55" i="25" s="1"/>
  <c r="H55" i="25" s="1"/>
  <c r="F13" i="25"/>
  <c r="G13" i="25" s="1"/>
  <c r="H13" i="25" s="1"/>
  <c r="G89" i="24"/>
  <c r="H89" i="24" s="1"/>
  <c r="H70" i="24"/>
  <c r="H61" i="24"/>
  <c r="H52" i="24"/>
  <c r="H53" i="24"/>
  <c r="F54" i="24"/>
  <c r="G54" i="24" s="1"/>
  <c r="H54" i="24" s="1"/>
  <c r="F55" i="24"/>
  <c r="G55" i="24" s="1"/>
  <c r="H55" i="24" s="1"/>
  <c r="F39" i="24"/>
  <c r="G39" i="24" s="1"/>
  <c r="H39" i="24" s="1"/>
  <c r="F40" i="24"/>
  <c r="G40" i="24" s="1"/>
  <c r="H40" i="24" s="1"/>
  <c r="F41" i="24"/>
  <c r="G41" i="24" s="1"/>
  <c r="H41" i="24" s="1"/>
  <c r="F42" i="24"/>
  <c r="G42" i="24" s="1"/>
  <c r="H42" i="24" s="1"/>
  <c r="F64" i="1"/>
  <c r="G64" i="1" s="1"/>
  <c r="H64" i="1" s="1"/>
  <c r="F62" i="1"/>
  <c r="G62" i="1" s="1"/>
  <c r="H62" i="1" s="1"/>
  <c r="G102" i="1"/>
  <c r="H102" i="1" s="1"/>
  <c r="H79" i="1"/>
  <c r="F10" i="1"/>
  <c r="G10" i="1" s="1"/>
  <c r="H10" i="1" s="1"/>
  <c r="H61" i="1"/>
  <c r="H53" i="1"/>
  <c r="F55" i="1"/>
  <c r="G55" i="1" s="1"/>
  <c r="H55" i="1" s="1"/>
  <c r="F54" i="1"/>
  <c r="G54" i="1" s="1"/>
  <c r="H54" i="1" s="1"/>
  <c r="H14" i="1"/>
  <c r="F11" i="1"/>
  <c r="G11" i="1" s="1"/>
  <c r="H11" i="1" s="1"/>
  <c r="H33" i="24" l="1"/>
  <c r="H33" i="25"/>
  <c r="H33" i="1"/>
  <c r="H90" i="25"/>
  <c r="H65" i="24"/>
  <c r="H15" i="24"/>
  <c r="H74" i="26"/>
  <c r="H65" i="25"/>
  <c r="H33" i="26"/>
  <c r="H22" i="26"/>
  <c r="H65" i="26"/>
  <c r="H56" i="24"/>
  <c r="H22" i="1"/>
  <c r="H83" i="24"/>
  <c r="H65" i="1"/>
  <c r="H83" i="25"/>
  <c r="H15" i="26"/>
  <c r="H74" i="25"/>
  <c r="H56" i="25"/>
  <c r="H15" i="25"/>
  <c r="H74" i="1"/>
  <c r="H47" i="26"/>
  <c r="H47" i="24"/>
  <c r="H47" i="25"/>
  <c r="H83" i="26"/>
  <c r="H56" i="1"/>
  <c r="H94" i="26" l="1"/>
  <c r="C36" i="3" s="1"/>
  <c r="H94" i="24"/>
  <c r="C34" i="3" s="1"/>
  <c r="H94" i="25"/>
  <c r="C35" i="3" s="1"/>
  <c r="G89" i="1"/>
  <c r="H89" i="1" s="1"/>
  <c r="H90" i="1" s="1"/>
  <c r="H83" i="1" l="1"/>
  <c r="H47" i="1"/>
  <c r="H94" i="1" l="1"/>
  <c r="C33" i="3" s="1"/>
  <c r="C37" i="3" s="1"/>
</calcChain>
</file>

<file path=xl/sharedStrings.xml><?xml version="1.0" encoding="utf-8"?>
<sst xmlns="http://schemas.openxmlformats.org/spreadsheetml/2006/main" count="752" uniqueCount="181">
  <si>
    <t xml:space="preserve">Let op: Dit betreft een niet bewerkbare versie. Na het publiceren van de Nota van Inlichtingen ontvangt u de bewerkbare versie. Dit om ervoor te zorgen dat Inschrijver de aanbieding voorziet in de meest recente en juiste versie. </t>
  </si>
  <si>
    <t>Bijlage 4 - Inschrijfbiljet</t>
  </si>
  <si>
    <r>
      <t>Inschrijver dient in in dit document enkel de geel gearceerde velden in te vullen. Bedragen dienen ingevuld te worden</t>
    </r>
    <r>
      <rPr>
        <i/>
        <u/>
        <sz val="9"/>
        <color theme="1"/>
        <rFont val="Verdana"/>
        <family val="2"/>
      </rPr>
      <t xml:space="preserve"> Exclusief BTW</t>
    </r>
    <r>
      <rPr>
        <i/>
        <sz val="9"/>
        <color theme="1"/>
        <rFont val="Verdana"/>
        <family val="2"/>
      </rPr>
      <t>. Let op: de tarieven worden in tabblad 3 t/m 6 per organisatie uitgevraagd maar dienen overal hetzelfde te zijn (m.u.v. eventuele afwijkingen bij eenmalige implementatiekosten).</t>
    </r>
  </si>
  <si>
    <t>In de groen gearceerde cel C37 wordt de totale inschrijfsom van Inschrijver weergegeven. Deze inschrijfsom zal worden gehanteerd om de inschrijving met de beste prijskwaliteit verhouding te bepalen.</t>
  </si>
  <si>
    <t>Opdrachtgever</t>
  </si>
  <si>
    <t>GGD Hart voor Brabant, GGD West Brabant, Regionale Ambulance Voorziening BMWN en GGD Noord Oost Gelderland</t>
  </si>
  <si>
    <t>Inschrijver</t>
  </si>
  <si>
    <t>Referentienummer</t>
  </si>
  <si>
    <t>HSCDOC-1368817716-7516</t>
  </si>
  <si>
    <t>De inschrijver verklaart met de ondertekening van deze verklaring dat hij dit Inschrijfbiljet naar waarheid heeft ingevuld:</t>
  </si>
  <si>
    <t>Bedrijfsnaam:</t>
  </si>
  <si>
    <t>Vestigingsadres:</t>
  </si>
  <si>
    <t xml:space="preserve">Naam: </t>
  </si>
  <si>
    <t>Functie:</t>
  </si>
  <si>
    <t>Datum:</t>
  </si>
  <si>
    <t>Handtekening</t>
  </si>
  <si>
    <t>Let op! Inschrijver dient zowel een Excel versie als een PDF versie van het ingevulde prijzenblad bij te voegen bij zijn inschrijving.</t>
  </si>
  <si>
    <t>Totale Inschrijfprijs volledige looptijd overeenkomst (4 jaar)</t>
  </si>
  <si>
    <t>Totaal tabblad 3 - Prijzenblad GGD HvB</t>
  </si>
  <si>
    <t>Totaal tabblad 4 - Prijzenblad GGD WB</t>
  </si>
  <si>
    <t>Totaal tabblad 5 - Prijzenblad GGD NOG</t>
  </si>
  <si>
    <t>Totaal tabblad 7 - Prijzenblad RAV</t>
  </si>
  <si>
    <t>Totale Inschrijfprijs (4 jaar)</t>
  </si>
  <si>
    <t>Tabblad 3 tot en met 6</t>
  </si>
  <si>
    <t xml:space="preserve">Op tabblad drie tot en met zes staat per organisatie de onderdelen beschreven die van toepassing zijn. De totale inschrijfsom (een opeentelling van tabblad drie tot en met zes) wordt weergegeven op tabblad 1. </t>
  </si>
  <si>
    <t>Tabel 1: Vaste telefonie – vaste kosten</t>
  </si>
  <si>
    <t xml:space="preserve">In kolom A staat een korte omschrijving van de te leveren dienst. In kolom B dient inschrijver een tarief voor de te leveren dienst op te geven. In kolom C is door Opdrachtgever een indicatie van de af te nemen aantallen per maand weergegeven. Voor de geel gearceerde velden in kolom C geldt dat Inschrijver zelf een aantal op dient te geven. Deze aantallen worden automatisch vermenigvuldigt met het door Inschrijver opgegeven tarief in kolom B. In kolom F wordt vervolgens een prijs per maand weergegeven, in kolom G een prijs per jaar en in kolom H de totale prijs voor de volledige looptijd van de overeenkomst. In het geval van eenmalige kosten worden enkel deze eenmalige kosten meegenomen in de volledige looptijd van de overeenkomst. </t>
  </si>
  <si>
    <t>Tabel 2: Vaste telefonie - variabele kosten</t>
  </si>
  <si>
    <t xml:space="preserve">In kolom A staat een korte omschrijving van de te leveren dienst. In kolom B dient inschrijver een starttarief per gesprek weer te geven. In kolom D dient inschrijver een tarief per minuut weer te geven. In kolom C en E wordt door Aanbestedende dienst een indicatie van de af te nemen aantallen per maand weergegeven. In kolom F wordt vervolgens een prijs per maand weergegeven, in kolom G een prijs per jaar en in kolom H de totale prijs voor de volledige looptijd van de overeenkomst. </t>
  </si>
  <si>
    <t xml:space="preserve">Tabel 3: Mobiele telefonie - vaste kosten </t>
  </si>
  <si>
    <t>Tabel 4: Mobiele telefonie - variabele kosten</t>
  </si>
  <si>
    <t>Tabel 5: Piket dienst</t>
  </si>
  <si>
    <t xml:space="preserve">Tabel 6: Klantcontactcenter - Basis </t>
  </si>
  <si>
    <t>Tabel 7: Klantcontactcenter - Omnichannel</t>
  </si>
  <si>
    <t xml:space="preserve">Tabel 8: Overige / Additionele kosten </t>
  </si>
  <si>
    <t xml:space="preserve">In tabel 8 biedt Aanbestedende dienst de mogelijkheid om overige/additionele kosten op te geven die voor de organisatie gelden. Dit betreft kosten die niet op een andere plek in het Inschrijfbiljet opgegeven kunnen worden door Inschrijver. </t>
  </si>
  <si>
    <t xml:space="preserve">Wanneer Inschrijver overige/additionele kosten wil opgeven dan dient Inschrijver in kolom A (daar waar de vlakken geel zijn gearceerd) een korte omschrijving van de betreffende kostenpost op te nemen, voor de overige rijen geldt dat dit reeds is ingevuld en verwijst naar een specifieke eis in het Programma van Eisen. In kolom B dient Inschrijver de prijs of een eventueel aantal weer te geven. In kolom H wordt vervolgens automatisch een totaalprijs berekend. </t>
  </si>
  <si>
    <t>Indien Inschrijver een extra kostenpost op wil nemen op het Inschrijfbiljet adviseert Opdrachtgever de Inschrijver om hier ten tijden van de eerste Nota van Inlichtingen vragen over te stellen via de vragenmodule van TenderNed.</t>
  </si>
  <si>
    <t xml:space="preserve">Tabel 9: Support en Changes </t>
  </si>
  <si>
    <t>In tabel 9 dient Inschrijver tarieven op te geven voor support en changes. In kolom A staat een korte omschrijving van de te leveren dienst. In kolom B dient inschrijver een tarief voor de te leveren dienst op te geven (voor regel 92 en 93 geldt dat er een uurtarief opgegeven dient te worden). In kolom C staat een indicatie van de af te nemen aantallen. In kolom G wordt dit doorberekent naar een prijs per jaar en in kolom H wordt dit doorberekend naar de totale prijs voor de volledige looptijd van de overeenkomst.</t>
  </si>
  <si>
    <t>Tabel 10: totale prijs per organisatie berekend over de volledige looptijd van de overeenkomst (4 jaar)</t>
  </si>
  <si>
    <t>In deze tabel hoeft Inschrijver niets in te vullen. Hier wordt in cel H98 (groene cel) de totale inschrijfsom van de Inschrijver voor het betreffende tabblad weergegeven. Deze inschrijfprijs zal door Aanbestedende dienst mede worden gehanteerd om de inschrijving met de beste prijs-kwaliteitverhouding te bepalen. Dit bedrag wordt op tabblad 1, cel C37 overgenomen.</t>
  </si>
  <si>
    <t xml:space="preserve">Tabel 11: Kosten optionele diensten </t>
  </si>
  <si>
    <t xml:space="preserve">Deze kosten wegen niet mee in de beoordeling en dient enkel ingevuld te worden bij het beantwoorden van "JA" in tabblad 7. </t>
  </si>
  <si>
    <t>Tabblad 7</t>
  </si>
  <si>
    <t xml:space="preserve">Tabblad 7 is nader uitgelegd in het tabblad zelf. </t>
  </si>
  <si>
    <t>Tabblad 8</t>
  </si>
  <si>
    <t>Op dit tabblad worden de zones gedefinieerd die verwijzen naar Tabel 4 uit tabbladen 3 tot en met 6. Inschrijver noteert achter de zones welke landen tot de genoemde zones behoren.</t>
  </si>
  <si>
    <t>Tabel 1: Vaste telefonie - vaste kosten - (Programma van Eisen onderdeel I,J)</t>
  </si>
  <si>
    <t>Omschrijving van de kosten</t>
  </si>
  <si>
    <t>Prijs per stuk</t>
  </si>
  <si>
    <t>Aantal</t>
  </si>
  <si>
    <t>Prijs per maand</t>
  </si>
  <si>
    <t>Prijs per jaar</t>
  </si>
  <si>
    <t>Prijs volledige looptijd overeenkomst</t>
  </si>
  <si>
    <t>Maandelijkse kosten SIP trunks (conform eis I8 uit Programma van Eisen) (wanneer er geen sprake is van kosten hier €0,- invullen)</t>
  </si>
  <si>
    <t>Maandelijkste kosten vast-mobiel gebruiker (conform eis I27 tot en met I32)</t>
  </si>
  <si>
    <t>Maandelijkste kosten functie-gebonden vast toestel (licentie- en belbundel) - zie bijlage 1 Aanbestedingsdocument voor inschatting belminuten</t>
  </si>
  <si>
    <t>Maandelijkse kosten EntraID koppeling (zie eis A12, D1, I3, K3 uit Programma van Eisen)</t>
  </si>
  <si>
    <t>Eenmalige implementatiekosten EntraID koppeling (zie eis A12, D1, I3, K3 uit Programma van Eisen) (wanneer er geen sprake is van kosten hier €0,- invullen)</t>
  </si>
  <si>
    <t>n.v.t.</t>
  </si>
  <si>
    <t xml:space="preserve">Maandelijkse kosten fax to email </t>
  </si>
  <si>
    <t>Maandelijkse kosten per IVR (keuzemenu)</t>
  </si>
  <si>
    <t xml:space="preserve">Maandelijkse kosten blok 10-tal </t>
  </si>
  <si>
    <t>Maandelijkse kosten blok 100 - tal</t>
  </si>
  <si>
    <t>Maandelijkse kosten blok 1000 - tal</t>
  </si>
  <si>
    <t>Maandelijkse kosten per Receptiepost (per gebruiker) - excl. Belkosten. Profiel Receptiepost telt voor belkosten mee in Profiel functie-gebonden vast toestel (zie bijlage 1 Aanbestedingsdocument voor inschatting belminuten).</t>
  </si>
  <si>
    <t>Eventuele eenmalige implementatie kosten (wanneer er geen sprake is van overige kosten hier €0,- invullen)</t>
  </si>
  <si>
    <t>Totaal vaste kosten vaste telefonie</t>
  </si>
  <si>
    <t>Tabel 2: Vaste telefonie - variabele kosten - (Programma van Eisen onderdeel I)</t>
  </si>
  <si>
    <t>Starttarief per gesprek</t>
  </si>
  <si>
    <t>Aantal gesprekken per maand</t>
  </si>
  <si>
    <t>Tarief per minuut</t>
  </si>
  <si>
    <t>Aantal minuten per maand</t>
  </si>
  <si>
    <t xml:space="preserve">Bellen naar Informatie-/Servicenummers </t>
  </si>
  <si>
    <t>Bellen naar buiten NL/EU</t>
  </si>
  <si>
    <t>Totaal variabele kosten vaste telefonie</t>
  </si>
  <si>
    <t>Tabel 3: Mobiele telefonie - vaste kosten - (Programma van Eisen onderdeel F,G,H)</t>
  </si>
  <si>
    <t>Maandelijkse kosten Bellen en sms abonnement NL onbeperkt + 2500 mb groepsdatabundel per gebruiker</t>
  </si>
  <si>
    <t>Maandelijkse kosten Prioriteiten (als add on regulier abonnement) (voice en data zie eis G uit PvE)</t>
  </si>
  <si>
    <t>Maandelijkse kosten Back-up simkaart (naast reguliere sim - zie eis H uit PvE)</t>
  </si>
  <si>
    <t>Maandelijkse kosten Data only abonnement 5000mb als onderdeel van de groepsdatabundel</t>
  </si>
  <si>
    <t>Maandelijkse kosten Data only abonnement onbeperkt</t>
  </si>
  <si>
    <t>Eenmalige implementatiekosten (wanneer er geen sprake is van kosten hier €0,- invullen)</t>
  </si>
  <si>
    <t>Totaal vaste kosten mobiele telefonie</t>
  </si>
  <si>
    <t xml:space="preserve">Tabel 4: Mobiele telefonie - variabele kosten (buiten bundel kosten) (Programma van Eisen onderdeel F) </t>
  </si>
  <si>
    <t>Aantal gesprekken</t>
  </si>
  <si>
    <t>Tarief per minuut/mb</t>
  </si>
  <si>
    <t xml:space="preserve">Aantal minuten/mb's </t>
  </si>
  <si>
    <t>Bellen naar Informatie-/Servicenummers</t>
  </si>
  <si>
    <t>Bellen naar buiten NL/EU - zone 1 (zone omschrijving opnemen in tabblad 8 van dit document)</t>
  </si>
  <si>
    <t>Bellen naar buiten NL/EU - zone 2 (zone omschrijving opnemen in tabblad 8 van dit document)</t>
  </si>
  <si>
    <t>Bellen naar buiten NL/EU - zone 3 (zone omschrijving opnemen in tabblad 8 van dit document)</t>
  </si>
  <si>
    <t>Bellen naar buiten NL/EU - zone 4 (zone omschrijving opnemen in tabblad 8 van dit document)</t>
  </si>
  <si>
    <t>Data buiten bundel NL/EU per zone per mb - zone 1 (zone omschrijving opnemen in tabblad 8 van dit document)</t>
  </si>
  <si>
    <t>nvt</t>
  </si>
  <si>
    <t>Data buiten bundel NL/EU per zone per mb - zone 2 (zone omschrijving opnemen in tabblad 8 van dit document)</t>
  </si>
  <si>
    <t>Data buiten bundel NL/EU per zone per mb - zone 3 (zone omschrijving opnemen in tabblad 8 van dit document)</t>
  </si>
  <si>
    <t>Data buiten bundel NL/EU per zone per mb - zone 4 (zone omschrijving opnemen in tabblad 8 van dit document)</t>
  </si>
  <si>
    <t>Totaal variabele kosten mobiele telefonie</t>
  </si>
  <si>
    <t>Tabel 5: Piketdienst  (Programma van Eisen onderdeel K)</t>
  </si>
  <si>
    <t>Eenmalige kosten inrichting De Piketdienst</t>
  </si>
  <si>
    <t>Eenmalige kosten per nummer dat via De Piketdienst wordt gerouteerd (indien van toepassing)</t>
  </si>
  <si>
    <t>Maandelijkse kosten per nummer dat via De Piketdienst wordt gerouteerd (indien van toepassing)</t>
  </si>
  <si>
    <t>Maandelijkse kosten per gebruiker dat via De Piketdienst oproepen kan ontvangen (indien van toepassing)</t>
  </si>
  <si>
    <t>Totaal kosten Piketdienst</t>
  </si>
  <si>
    <t>Tabel 6: Klantcontactcenter basis (Programma van Eisen onderdeel L)</t>
  </si>
  <si>
    <t>Eenmalige kosten inrichting Klantcontactcenter basis</t>
  </si>
  <si>
    <t>Maandelijks kosten per agent</t>
  </si>
  <si>
    <t>Maandelijks kosten per supervisor</t>
  </si>
  <si>
    <t>Maandelijkse kosten per groep (indien niet van toepassing €0,- invullen)</t>
  </si>
  <si>
    <t>Totaal kosten Klantcontactcenter basis</t>
  </si>
  <si>
    <t>Tabel 7: Klantcontactcenter omnichannel (Programma van Eisen onderdeel M)</t>
  </si>
  <si>
    <t>Eenmalige kosten inrichting en implementatie Klantcontactcenter omnichannel</t>
  </si>
  <si>
    <t xml:space="preserve">Maandelijkse kosten per concurrent user (agent+add ons - conform eisen M1 tot en met M120) </t>
  </si>
  <si>
    <t xml:space="preserve">Maandelijkse kosten per concurrent user (supervisor+add ons - conform eisen M1 tot en met M120) </t>
  </si>
  <si>
    <t>Maandelijkse kosten per concurrent user (beheerder + add ons - conform eisen M1 tot en met M120)</t>
  </si>
  <si>
    <t>Totaal kosten Klantcontactcenter omnichannel</t>
  </si>
  <si>
    <t>Tabel 8: Overige/additionele kosten</t>
  </si>
  <si>
    <t xml:space="preserve">Eenmalige kosten </t>
  </si>
  <si>
    <t>Standaard oplossing indoordekking locaties Opdrachtgever (zie eis F23 uit het PvE)</t>
  </si>
  <si>
    <t>nvt voor deze organisatie</t>
  </si>
  <si>
    <t>Eventuele additionele integratiekosten (eis A11 uit het Programma van Eisen)</t>
  </si>
  <si>
    <t>Eventuele overige maandelijkse kosten (wanneer hier geen sprake van is €0,- invullen)</t>
  </si>
  <si>
    <t>Omschrijving indien van toepassing</t>
  </si>
  <si>
    <t>Eventuele overige eenmalige kosten (wanneer hier geen sprake van is €0,- invullen) - zie eis I33</t>
  </si>
  <si>
    <t>Type toestel noteren</t>
  </si>
  <si>
    <t>Eventuele overige eenmalige kosten (wanneer hier geen sprake van is €0,- invullen) - zie eis J19</t>
  </si>
  <si>
    <t>Totaal overige/additionele kosten</t>
  </si>
  <si>
    <t>Tabel 9: Support en Changes</t>
  </si>
  <si>
    <t xml:space="preserve">Kosten per keer / Uurtarief </t>
  </si>
  <si>
    <t xml:space="preserve">Indicatie jaarlijks aantal </t>
  </si>
  <si>
    <t>Maandelijkse kosten service en onderhoud (zie eisen onderdeel B uit Programma van Eisen)</t>
  </si>
  <si>
    <t>Uurtarief overige support en changes (voor incidentele dienstverlening anders dan dienstverlening zoals opgenomen in Programma van Eisen)</t>
  </si>
  <si>
    <t>Totaal support en changes</t>
  </si>
  <si>
    <t xml:space="preserve">Tabel 10: Totale prijs GGD HvB berekend over de volledige looptijd van de overeenkomst (4 jaar) </t>
  </si>
  <si>
    <t>Totale inschrijfprijs volledige looptijd overeenkomst</t>
  </si>
  <si>
    <t xml:space="preserve">De opgegeven tarieven op dit tabblad gaan pas gefactureerd worden door inschrijver vanaf het moment van ingebruikname van de telefonie-oplossing door GGD Hart voor Brabant. GGD Hart voor Brabant ontvangt hiervoor een eigen factuur. </t>
  </si>
  <si>
    <r>
      <rPr>
        <sz val="9"/>
        <color rgb="FF000000"/>
        <rFont val="Verdana"/>
        <family val="2"/>
      </rPr>
      <t xml:space="preserve">Tabel 11: Kosten optionele diensten (deze kosten wegen </t>
    </r>
    <r>
      <rPr>
        <b/>
        <u/>
        <sz val="9"/>
        <color rgb="FF000000"/>
        <rFont val="Verdana"/>
        <family val="2"/>
      </rPr>
      <t>niet</t>
    </r>
    <r>
      <rPr>
        <sz val="9"/>
        <color rgb="FF000000"/>
        <rFont val="Verdana"/>
        <family val="2"/>
      </rPr>
      <t xml:space="preserve"> mee in de beoordeling en enkel invullen bij beantwoording van ja in de wensenlijst in tabblad 7. Wensen)</t>
    </r>
  </si>
  <si>
    <t>Maandelijkse kosten AI agent KCC omnichannel - (zie wens 1 tot en met 5 tabblad 7. Wensen uit dit document)</t>
  </si>
  <si>
    <t xml:space="preserve">Maandelijkse kosten Business Voicemail - (zie wens 6 uit tabblad 7. Wensen uit dit document) </t>
  </si>
  <si>
    <t>inbegrepen bij HvB</t>
  </si>
  <si>
    <t>deze cell blijft leeg</t>
  </si>
  <si>
    <t xml:space="preserve">Tabel 10: Totale prijs GGD WB berekend over de volledige looptijd van de overeenkomst (4 jaar) </t>
  </si>
  <si>
    <t xml:space="preserve">De opgegeven tarieven op dit tabblad gaan pas gefactureerd worden door Inschrijver vanaf het moment van ingebruikname van de telefonie-oplossing door GGD West - Brabant. GGD West - Brabant ontvangt hiervoor een eigen factuur. </t>
  </si>
  <si>
    <r>
      <t xml:space="preserve">Tabel 11: Kosten optionele diensten (deze kosten wegen </t>
    </r>
    <r>
      <rPr>
        <b/>
        <u/>
        <sz val="9"/>
        <color rgb="FF000000"/>
        <rFont val="Verdana"/>
        <family val="2"/>
      </rPr>
      <t>niet</t>
    </r>
    <r>
      <rPr>
        <sz val="9"/>
        <color rgb="FF000000"/>
        <rFont val="Verdana"/>
        <family val="2"/>
      </rPr>
      <t xml:space="preserve"> mee in de beoordeling en enkel invullen bij beantwoording van ja in de wensenlijst in tab 7. Wensen)</t>
    </r>
  </si>
  <si>
    <t xml:space="preserve">Tabel 10: Totale prijs GGD NOG berekend over de volledige looptijd van de overeenkomst (4 jaar) </t>
  </si>
  <si>
    <t xml:space="preserve">De opgegeven tarieven op dit tabblad gaan pas gefactureerd worden door Inschrijver vanaf het moment van ingebruikname van de telefonie-oplossing door GGD Noord- en Oost Gelderland. GGD Noord- en Oost Gelderland ontvangt hiervoor een eigen factuur. </t>
  </si>
  <si>
    <t>Tabel 10: Totale prijs RAV berekend over de volledige looptijd van de overeenkomst (4 jaar)</t>
  </si>
  <si>
    <t xml:space="preserve">De opgegeven tarieven op dit tabblad gaan pas gefactureerd worden door Inschrijver vanaf het moment van ingebruikname van de telefonie-oplossing door Regionale Ambulance Voorziening BMWN. Regionale Ambulance Voorziening BMWN ontvangt hiervoor een eigen factuur. </t>
  </si>
  <si>
    <t>Wensen</t>
  </si>
  <si>
    <t xml:space="preserve">In onderstaande overzicht dient Inschrijver aan te geven of hij aan de betreffende wens kan voldoen. Dit dient Inschrijver te doen door ''ja'' of ''nee'' aan te kruisen in een van de twee gele cellen. </t>
  </si>
  <si>
    <t xml:space="preserve">In kolom F staat de te behalen fictieve korting per wens. Deze korting wordt door Inschrijver behaald indien Inschrijver kan voldoen aan de wens. </t>
  </si>
  <si>
    <t>Let op, de wens dient door Inschrijver zonder meerprijs aangeboden te worden aan Opdrachtgever, indien dit niet het geval is dient “nee” ingevuld te worden bij de wens.</t>
  </si>
  <si>
    <t xml:space="preserve">Wens </t>
  </si>
  <si>
    <t>Wensnr</t>
  </si>
  <si>
    <t>Behorend bij onderdeel PvE</t>
  </si>
  <si>
    <t>Wens</t>
  </si>
  <si>
    <t>JA</t>
  </si>
  <si>
    <t>NEE</t>
  </si>
  <si>
    <t>Te behalen fictieve korting</t>
  </si>
  <si>
    <r>
      <t xml:space="preserve">Contactcenter omnichannel </t>
    </r>
    <r>
      <rPr>
        <i/>
        <sz val="9"/>
        <color theme="1"/>
        <rFont val="Verdana"/>
        <family val="2"/>
      </rPr>
      <t>(onderdeel M uit PvE)</t>
    </r>
  </si>
  <si>
    <t>De oplossing voor het contactcenter omnichannel biedt de mogelijkheid tot AI-gestuurde roostervoorstellen op basis van historische data (WFM onderdeel).</t>
  </si>
  <si>
    <t>De oplossing biedt mogelijkheid om mederwerkers via een mobiele app inzicht te geven in hun rooster (WFM onderdeel).</t>
  </si>
  <si>
    <t>De oplossing kan via AI het onderwerp van gesprekken of e-mails herkennen.</t>
  </si>
  <si>
    <t>De oplossing kan via AI suggesties doen voor routering of beantwoording van gesprekken op basis van inhoud.</t>
  </si>
  <si>
    <t>De oplossing kan via AI gespreksanalyse en coaching van medewerkers ondersteunen.</t>
  </si>
  <si>
    <r>
      <t xml:space="preserve">Mobiele telefonie </t>
    </r>
    <r>
      <rPr>
        <i/>
        <sz val="9"/>
        <color theme="1"/>
        <rFont val="Verdana"/>
        <family val="2"/>
      </rPr>
      <t>(onderdeel F uit PvE)</t>
    </r>
  </si>
  <si>
    <t>Inschrijver biedt de mogelijkheid tot het aanbieden van een Business Voicemail (een professioneel, ingesproken voicemail tekst).</t>
  </si>
  <si>
    <t>Eisen aan beheer (onderdeel D uit PvE)</t>
  </si>
  <si>
    <t>Inschrijver biedt de mogelijkheid tot gebruikersautorisatie (zoals groepslidmaatschap, rollen of rechten) die automatisch kunnen worden toegekend en ingetrokken op basis van wijzigingen in AD- of Entra ID-groepen</t>
  </si>
  <si>
    <t>Zones</t>
  </si>
  <si>
    <t>Definitie zone inschrijver</t>
  </si>
  <si>
    <t xml:space="preserve">Bellen naar buiten NL zone 1 </t>
  </si>
  <si>
    <t xml:space="preserve">Bellen naar buiten NL zone 2 </t>
  </si>
  <si>
    <t xml:space="preserve">Bellen naar buiten NL zone 3 </t>
  </si>
  <si>
    <t xml:space="preserve">Bellen naar buiten NL zone 4 </t>
  </si>
  <si>
    <t>Data buiten bundel NL zone 1</t>
  </si>
  <si>
    <t xml:space="preserve">Data buiten bundel NL zone 2 </t>
  </si>
  <si>
    <t xml:space="preserve">Data buiten bundel NL zone 3 </t>
  </si>
  <si>
    <t xml:space="preserve">Data buiten bundel NL zone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</si>
</sst>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 #,##0.00_);_([$€]* \(#,##0.00\);_([$€]* &quot;-&quot;??_);_(@_)"/>
    <numFmt numFmtId="166" formatCode="_ [$€-2]\ * #,##0.00_ ;_ [$€-2]\ * \-#,##0.00_ ;_ [$€-2]\ * &quot;-&quot;??_ ;_ @_ "/>
  </numFmts>
  <fonts count="23" x14ac:knownFonts="1">
    <font>
      <sz val="11"/>
      <color theme="1"/>
      <name val="Calibri"/>
      <family val="2"/>
      <scheme val="minor"/>
    </font>
    <font>
      <i/>
      <sz val="9"/>
      <color theme="1"/>
      <name val="Verdana"/>
      <family val="2"/>
    </font>
    <font>
      <i/>
      <u/>
      <sz val="9"/>
      <color theme="1"/>
      <name val="Verdana"/>
      <family val="2"/>
    </font>
    <font>
      <sz val="9"/>
      <color theme="1"/>
      <name val="Verdana"/>
      <family val="2"/>
    </font>
    <font>
      <sz val="9"/>
      <color theme="0"/>
      <name val="Verdana"/>
      <family val="2"/>
    </font>
    <font>
      <sz val="9"/>
      <color rgb="FF000000"/>
      <name val="Verdana"/>
      <family val="2"/>
    </font>
    <font>
      <sz val="10"/>
      <name val="Arial"/>
      <family val="2"/>
    </font>
    <font>
      <u/>
      <sz val="9"/>
      <color rgb="FF000000"/>
      <name val="Verdana"/>
      <family val="2"/>
    </font>
    <font>
      <b/>
      <sz val="9"/>
      <color theme="1"/>
      <name val="Verdana"/>
      <family val="2"/>
    </font>
    <font>
      <b/>
      <sz val="9"/>
      <color rgb="FF000000"/>
      <name val="Verdana"/>
      <family val="2"/>
    </font>
    <font>
      <b/>
      <u/>
      <sz val="9"/>
      <color rgb="FF000000"/>
      <name val="Verdana"/>
      <family val="2"/>
    </font>
    <font>
      <sz val="12"/>
      <color theme="1"/>
      <name val="Calibri"/>
      <family val="2"/>
      <scheme val="minor"/>
    </font>
    <font>
      <sz val="11"/>
      <color theme="1"/>
      <name val="Calibri"/>
      <family val="2"/>
      <scheme val="minor"/>
    </font>
    <font>
      <b/>
      <sz val="9"/>
      <color theme="0"/>
      <name val="Verdana"/>
      <family val="2"/>
    </font>
    <font>
      <b/>
      <sz val="9"/>
      <name val="Verdana"/>
      <family val="2"/>
    </font>
    <font>
      <sz val="9"/>
      <name val="Verdana"/>
      <family val="2"/>
    </font>
    <font>
      <sz val="9"/>
      <color rgb="FFFF0000"/>
      <name val="Verdana"/>
      <family val="2"/>
    </font>
    <font>
      <b/>
      <u/>
      <sz val="9"/>
      <color theme="0"/>
      <name val="Verdana"/>
      <family val="2"/>
    </font>
    <font>
      <b/>
      <sz val="11"/>
      <color theme="1"/>
      <name val="Calibri"/>
      <family val="2"/>
      <scheme val="minor"/>
    </font>
    <font>
      <i/>
      <sz val="9"/>
      <name val="Verdana"/>
      <family val="2"/>
    </font>
    <font>
      <sz val="11"/>
      <name val="Calibri"/>
      <family val="2"/>
      <scheme val="minor"/>
    </font>
    <font>
      <sz val="9"/>
      <color rgb="FF000000"/>
      <name val="Verdana"/>
      <family val="2"/>
    </font>
    <font>
      <sz val="9"/>
      <color rgb="FFFF0000"/>
      <name val="Verdana"/>
      <family val="2"/>
    </font>
  </fonts>
  <fills count="15">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3"/>
        <bgColor indexed="64"/>
      </patternFill>
    </fill>
    <fill>
      <patternFill patternType="solid">
        <fgColor theme="8" tint="-0.499984740745262"/>
        <bgColor indexed="64"/>
      </patternFill>
    </fill>
    <fill>
      <patternFill patternType="solid">
        <fgColor theme="2" tint="-0.249977111117893"/>
        <bgColor indexed="64"/>
      </patternFill>
    </fill>
    <fill>
      <patternFill patternType="solid">
        <fgColor rgb="FFD0CECE"/>
        <bgColor indexed="64"/>
      </patternFill>
    </fill>
    <fill>
      <patternFill patternType="solid">
        <fgColor theme="7"/>
        <bgColor indexed="64"/>
      </patternFill>
    </fill>
    <fill>
      <patternFill patternType="solid">
        <fgColor theme="9"/>
        <bgColor indexed="64"/>
      </patternFill>
    </fill>
    <fill>
      <patternFill patternType="solid">
        <fgColor theme="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4">
    <xf numFmtId="0" fontId="0" fillId="0" borderId="0"/>
    <xf numFmtId="165" fontId="6" fillId="0" borderId="0" applyFont="0" applyFill="0" applyBorder="0" applyAlignment="0" applyProtection="0"/>
    <xf numFmtId="0" fontId="11" fillId="0" borderId="0"/>
    <xf numFmtId="44" fontId="12" fillId="0" borderId="0" applyFont="0" applyFill="0" applyBorder="0" applyAlignment="0" applyProtection="0"/>
  </cellStyleXfs>
  <cellXfs count="228">
    <xf numFmtId="0" fontId="0" fillId="0" borderId="0" xfId="0"/>
    <xf numFmtId="0" fontId="3" fillId="5" borderId="0" xfId="0" applyFont="1" applyFill="1"/>
    <xf numFmtId="0" fontId="3" fillId="5" borderId="2" xfId="0" applyFont="1" applyFill="1" applyBorder="1"/>
    <xf numFmtId="0" fontId="4" fillId="8" borderId="1" xfId="0" applyFont="1" applyFill="1" applyBorder="1"/>
    <xf numFmtId="0" fontId="3" fillId="5" borderId="12" xfId="0" applyFont="1" applyFill="1" applyBorder="1"/>
    <xf numFmtId="0" fontId="3" fillId="5" borderId="10" xfId="0" applyFont="1" applyFill="1" applyBorder="1"/>
    <xf numFmtId="0" fontId="3" fillId="5" borderId="8" xfId="0" applyFont="1" applyFill="1" applyBorder="1" applyAlignment="1">
      <alignment vertical="center"/>
    </xf>
    <xf numFmtId="0" fontId="1" fillId="5" borderId="8" xfId="0" applyFont="1" applyFill="1" applyBorder="1"/>
    <xf numFmtId="0" fontId="3" fillId="3" borderId="1" xfId="0" applyFont="1" applyFill="1" applyBorder="1" applyAlignment="1">
      <alignment horizontal="center"/>
    </xf>
    <xf numFmtId="0" fontId="4" fillId="8" borderId="1" xfId="0" applyFont="1" applyFill="1" applyBorder="1" applyAlignment="1">
      <alignment vertical="top" wrapText="1"/>
    </xf>
    <xf numFmtId="0" fontId="3" fillId="0" borderId="0" xfId="0" applyFont="1"/>
    <xf numFmtId="0" fontId="8" fillId="5" borderId="6" xfId="0" applyFont="1" applyFill="1" applyBorder="1" applyAlignment="1">
      <alignment horizontal="center"/>
    </xf>
    <xf numFmtId="0" fontId="8" fillId="5" borderId="11" xfId="0" applyFont="1" applyFill="1" applyBorder="1" applyAlignment="1">
      <alignment horizontal="center"/>
    </xf>
    <xf numFmtId="0" fontId="8" fillId="5" borderId="7" xfId="0" applyFont="1" applyFill="1" applyBorder="1" applyAlignment="1">
      <alignment horizontal="center"/>
    </xf>
    <xf numFmtId="0" fontId="3" fillId="5" borderId="8" xfId="0" applyFont="1" applyFill="1" applyBorder="1"/>
    <xf numFmtId="0" fontId="3" fillId="5" borderId="9" xfId="0" applyFont="1" applyFill="1" applyBorder="1"/>
    <xf numFmtId="0" fontId="3" fillId="5" borderId="6" xfId="0" applyFont="1" applyFill="1" applyBorder="1"/>
    <xf numFmtId="0" fontId="3" fillId="5" borderId="11" xfId="0" applyFont="1" applyFill="1" applyBorder="1"/>
    <xf numFmtId="0" fontId="3" fillId="0" borderId="11" xfId="0" applyFont="1" applyBorder="1"/>
    <xf numFmtId="0" fontId="3" fillId="5" borderId="7" xfId="0" applyFont="1" applyFill="1" applyBorder="1"/>
    <xf numFmtId="0" fontId="3" fillId="0" borderId="1" xfId="0" applyFont="1" applyBorder="1"/>
    <xf numFmtId="0" fontId="3" fillId="5" borderId="0" xfId="0" applyFont="1" applyFill="1" applyProtection="1">
      <protection locked="0"/>
    </xf>
    <xf numFmtId="0" fontId="3" fillId="5" borderId="2" xfId="0" applyFont="1" applyFill="1" applyBorder="1" applyProtection="1">
      <protection locked="0"/>
    </xf>
    <xf numFmtId="0" fontId="14" fillId="5" borderId="1" xfId="0" applyFont="1" applyFill="1" applyBorder="1"/>
    <xf numFmtId="0" fontId="3" fillId="5" borderId="5" xfId="0" applyFont="1" applyFill="1" applyBorder="1"/>
    <xf numFmtId="0" fontId="3" fillId="5" borderId="4" xfId="0" applyFont="1" applyFill="1" applyBorder="1"/>
    <xf numFmtId="0" fontId="15" fillId="0" borderId="1" xfId="0" applyFont="1" applyBorder="1" applyAlignment="1">
      <alignment wrapText="1"/>
    </xf>
    <xf numFmtId="164" fontId="15" fillId="12" borderId="1" xfId="0" applyNumberFormat="1" applyFont="1" applyFill="1" applyBorder="1" applyAlignment="1">
      <alignment horizontal="center"/>
    </xf>
    <xf numFmtId="164" fontId="14" fillId="6" borderId="1" xfId="0" applyNumberFormat="1" applyFont="1" applyFill="1" applyBorder="1" applyAlignment="1">
      <alignment horizontal="center"/>
    </xf>
    <xf numFmtId="0" fontId="14" fillId="13" borderId="3" xfId="0" applyFont="1" applyFill="1" applyBorder="1"/>
    <xf numFmtId="0" fontId="14" fillId="14" borderId="0" xfId="0" applyFont="1" applyFill="1"/>
    <xf numFmtId="0" fontId="15" fillId="14" borderId="0" xfId="0" applyFont="1" applyFill="1"/>
    <xf numFmtId="0" fontId="3" fillId="5" borderId="0" xfId="0" applyFont="1" applyFill="1" applyAlignment="1">
      <alignment wrapText="1"/>
    </xf>
    <xf numFmtId="0" fontId="15" fillId="0" borderId="0" xfId="0" applyFont="1"/>
    <xf numFmtId="0" fontId="15" fillId="2" borderId="3" xfId="0" applyFont="1" applyFill="1" applyBorder="1" applyAlignment="1">
      <alignment horizontal="center"/>
    </xf>
    <xf numFmtId="0" fontId="15" fillId="2" borderId="1" xfId="0" applyFont="1" applyFill="1" applyBorder="1" applyAlignment="1">
      <alignment horizontal="center"/>
    </xf>
    <xf numFmtId="164" fontId="15" fillId="0" borderId="1" xfId="0" applyNumberFormat="1" applyFont="1" applyBorder="1" applyAlignment="1">
      <alignment horizontal="center"/>
    </xf>
    <xf numFmtId="0" fontId="15" fillId="4" borderId="18" xfId="0" applyFont="1" applyFill="1" applyBorder="1" applyAlignment="1">
      <alignment horizontal="center"/>
    </xf>
    <xf numFmtId="0" fontId="3" fillId="0" borderId="3" xfId="0" applyFont="1" applyBorder="1" applyAlignment="1">
      <alignment horizontal="left"/>
    </xf>
    <xf numFmtId="166" fontId="3" fillId="3" borderId="17" xfId="0" applyNumberFormat="1" applyFont="1" applyFill="1" applyBorder="1"/>
    <xf numFmtId="0" fontId="3" fillId="0" borderId="17" xfId="0" applyFont="1" applyBorder="1"/>
    <xf numFmtId="164" fontId="15" fillId="0" borderId="17" xfId="0" applyNumberFormat="1" applyFont="1" applyBorder="1" applyAlignment="1">
      <alignment horizontal="center"/>
    </xf>
    <xf numFmtId="164" fontId="3" fillId="0" borderId="17" xfId="0" applyNumberFormat="1" applyFont="1" applyBorder="1" applyAlignment="1">
      <alignment horizontal="center"/>
    </xf>
    <xf numFmtId="164" fontId="3" fillId="0" borderId="1" xfId="0" applyNumberFormat="1" applyFont="1" applyBorder="1" applyAlignment="1">
      <alignment horizontal="left"/>
    </xf>
    <xf numFmtId="164" fontId="5" fillId="0" borderId="1" xfId="0" applyNumberFormat="1" applyFont="1" applyBorder="1" applyAlignment="1">
      <alignment horizontal="left"/>
    </xf>
    <xf numFmtId="164" fontId="3" fillId="3" borderId="1" xfId="0" applyNumberFormat="1" applyFont="1" applyFill="1" applyBorder="1" applyAlignment="1">
      <alignment horizontal="center" wrapText="1"/>
    </xf>
    <xf numFmtId="0" fontId="3" fillId="4" borderId="1" xfId="0" applyFont="1" applyFill="1" applyBorder="1" applyAlignment="1">
      <alignment horizontal="center"/>
    </xf>
    <xf numFmtId="0" fontId="15" fillId="5" borderId="3" xfId="0" applyFont="1" applyFill="1" applyBorder="1" applyAlignment="1">
      <alignment horizontal="left"/>
    </xf>
    <xf numFmtId="166" fontId="3" fillId="3" borderId="1" xfId="0" applyNumberFormat="1" applyFont="1" applyFill="1" applyBorder="1"/>
    <xf numFmtId="0" fontId="15" fillId="4" borderId="1" xfId="0" applyFont="1" applyFill="1" applyBorder="1" applyAlignment="1">
      <alignment horizontal="center"/>
    </xf>
    <xf numFmtId="164" fontId="15" fillId="0" borderId="3" xfId="0" applyNumberFormat="1" applyFont="1" applyBorder="1" applyAlignment="1">
      <alignment horizontal="center"/>
    </xf>
    <xf numFmtId="164" fontId="3" fillId="0" borderId="1" xfId="0" applyNumberFormat="1" applyFont="1" applyBorder="1" applyAlignment="1">
      <alignment horizontal="center"/>
    </xf>
    <xf numFmtId="166" fontId="3" fillId="3" borderId="16" xfId="0" applyNumberFormat="1" applyFont="1" applyFill="1" applyBorder="1"/>
    <xf numFmtId="0" fontId="15" fillId="4" borderId="16" xfId="0" applyFont="1" applyFill="1" applyBorder="1" applyAlignment="1">
      <alignment horizontal="center"/>
    </xf>
    <xf numFmtId="0" fontId="3" fillId="0" borderId="16" xfId="0" applyFont="1" applyBorder="1"/>
    <xf numFmtId="164" fontId="15" fillId="0" borderId="6" xfId="0" applyNumberFormat="1" applyFont="1" applyBorder="1" applyAlignment="1">
      <alignment horizontal="center"/>
    </xf>
    <xf numFmtId="164" fontId="15" fillId="0" borderId="16" xfId="0" applyNumberFormat="1" applyFont="1" applyBorder="1" applyAlignment="1">
      <alignment horizontal="center"/>
    </xf>
    <xf numFmtId="164" fontId="3" fillId="0" borderId="16" xfId="0" applyNumberFormat="1" applyFont="1" applyBorder="1" applyAlignment="1">
      <alignment horizontal="center"/>
    </xf>
    <xf numFmtId="0" fontId="15" fillId="0" borderId="17" xfId="0" applyFont="1" applyBorder="1" applyAlignment="1">
      <alignment horizontal="center"/>
    </xf>
    <xf numFmtId="0" fontId="15" fillId="0" borderId="1" xfId="0" applyFont="1" applyBorder="1" applyAlignment="1">
      <alignment horizontal="center"/>
    </xf>
    <xf numFmtId="164" fontId="14" fillId="0" borderId="1" xfId="0" applyNumberFormat="1" applyFont="1" applyBorder="1" applyAlignment="1">
      <alignment horizontal="center"/>
    </xf>
    <xf numFmtId="0" fontId="15" fillId="0" borderId="1" xfId="0" applyFont="1" applyBorder="1"/>
    <xf numFmtId="164" fontId="15" fillId="3" borderId="1" xfId="0" applyNumberFormat="1" applyFont="1" applyFill="1" applyBorder="1" applyAlignment="1">
      <alignment horizontal="center" wrapText="1"/>
    </xf>
    <xf numFmtId="164" fontId="15" fillId="3" borderId="1" xfId="0" applyNumberFormat="1" applyFont="1" applyFill="1" applyBorder="1" applyAlignment="1">
      <alignment wrapText="1"/>
    </xf>
    <xf numFmtId="0" fontId="15" fillId="0" borderId="16" xfId="0" applyFont="1" applyBorder="1"/>
    <xf numFmtId="164" fontId="15" fillId="3" borderId="16" xfId="0" applyNumberFormat="1" applyFont="1" applyFill="1" applyBorder="1" applyAlignment="1">
      <alignment horizontal="center" wrapText="1"/>
    </xf>
    <xf numFmtId="164" fontId="15" fillId="3" borderId="16" xfId="0" applyNumberFormat="1" applyFont="1" applyFill="1" applyBorder="1" applyAlignment="1">
      <alignment wrapText="1"/>
    </xf>
    <xf numFmtId="0" fontId="16" fillId="0" borderId="0" xfId="0" applyFont="1"/>
    <xf numFmtId="0" fontId="5" fillId="0" borderId="1" xfId="0" applyFont="1" applyBorder="1"/>
    <xf numFmtId="0" fontId="15" fillId="0" borderId="3" xfId="0" applyFont="1" applyBorder="1" applyAlignment="1">
      <alignment horizontal="center"/>
    </xf>
    <xf numFmtId="0" fontId="15" fillId="0" borderId="16" xfId="0" applyFont="1" applyBorder="1" applyAlignment="1">
      <alignment horizontal="center"/>
    </xf>
    <xf numFmtId="0" fontId="15" fillId="0" borderId="6" xfId="0" applyFont="1" applyBorder="1" applyAlignment="1">
      <alignment horizontal="center"/>
    </xf>
    <xf numFmtId="0" fontId="15" fillId="0" borderId="3" xfId="0" applyFont="1" applyBorder="1"/>
    <xf numFmtId="164" fontId="14" fillId="0" borderId="19" xfId="0" applyNumberFormat="1" applyFont="1" applyBorder="1" applyAlignment="1">
      <alignment horizontal="center"/>
    </xf>
    <xf numFmtId="0" fontId="14" fillId="0" borderId="0" xfId="0" applyFont="1"/>
    <xf numFmtId="0" fontId="15" fillId="4" borderId="3" xfId="0" applyFont="1" applyFill="1" applyBorder="1" applyAlignment="1">
      <alignment horizontal="center"/>
    </xf>
    <xf numFmtId="0" fontId="5" fillId="0" borderId="3" xfId="0" applyFont="1" applyBorder="1"/>
    <xf numFmtId="0" fontId="15" fillId="5" borderId="9" xfId="0" applyFont="1" applyFill="1" applyBorder="1"/>
    <xf numFmtId="0" fontId="15" fillId="5" borderId="12" xfId="0" applyFont="1" applyFill="1" applyBorder="1"/>
    <xf numFmtId="0" fontId="15" fillId="5" borderId="10" xfId="0" applyFont="1" applyFill="1" applyBorder="1"/>
    <xf numFmtId="0" fontId="5" fillId="0" borderId="17" xfId="0" applyFont="1" applyBorder="1"/>
    <xf numFmtId="0" fontId="15" fillId="5" borderId="0" xfId="0" applyFont="1" applyFill="1"/>
    <xf numFmtId="0" fontId="3" fillId="2" borderId="3" xfId="0" applyFont="1" applyFill="1" applyBorder="1" applyAlignment="1">
      <alignment horizontal="center"/>
    </xf>
    <xf numFmtId="0" fontId="3" fillId="2" borderId="1" xfId="0" applyFont="1" applyFill="1" applyBorder="1" applyAlignment="1">
      <alignment horizontal="center"/>
    </xf>
    <xf numFmtId="0" fontId="3" fillId="0" borderId="1" xfId="0" applyFont="1" applyBorder="1" applyAlignment="1">
      <alignment horizontal="center"/>
    </xf>
    <xf numFmtId="164" fontId="3" fillId="0" borderId="3" xfId="0" applyNumberFormat="1" applyFont="1" applyBorder="1" applyAlignment="1">
      <alignment horizontal="center"/>
    </xf>
    <xf numFmtId="164" fontId="8" fillId="0" borderId="1" xfId="3" applyNumberFormat="1" applyFont="1" applyBorder="1" applyAlignment="1">
      <alignment horizontal="center"/>
    </xf>
    <xf numFmtId="164" fontId="5" fillId="0" borderId="3" xfId="0" applyNumberFormat="1" applyFont="1" applyBorder="1" applyAlignment="1">
      <alignment horizontal="center"/>
    </xf>
    <xf numFmtId="164" fontId="5" fillId="0" borderId="1" xfId="0" applyNumberFormat="1" applyFont="1" applyBorder="1" applyAlignment="1">
      <alignment horizontal="center"/>
    </xf>
    <xf numFmtId="164" fontId="9" fillId="0" borderId="1" xfId="0" applyNumberFormat="1" applyFont="1" applyBorder="1" applyAlignment="1">
      <alignment horizontal="center"/>
    </xf>
    <xf numFmtId="0" fontId="15" fillId="0" borderId="1" xfId="0" applyFont="1" applyBorder="1" applyAlignment="1">
      <alignment horizontal="left"/>
    </xf>
    <xf numFmtId="164" fontId="15" fillId="0" borderId="3" xfId="0" applyNumberFormat="1" applyFont="1" applyBorder="1" applyAlignment="1">
      <alignment horizontal="right"/>
    </xf>
    <xf numFmtId="0" fontId="15" fillId="3" borderId="1" xfId="0" applyFont="1" applyFill="1" applyBorder="1" applyAlignment="1">
      <alignment horizontal="center"/>
    </xf>
    <xf numFmtId="164" fontId="15" fillId="0" borderId="0" xfId="0" applyNumberFormat="1" applyFont="1" applyAlignment="1">
      <alignment horizontal="center"/>
    </xf>
    <xf numFmtId="0" fontId="15" fillId="2" borderId="4" xfId="0" applyFont="1" applyFill="1" applyBorder="1" applyAlignment="1">
      <alignment horizontal="center"/>
    </xf>
    <xf numFmtId="0" fontId="15" fillId="5" borderId="3" xfId="0" applyFont="1" applyFill="1" applyBorder="1" applyAlignment="1">
      <alignment horizontal="center"/>
    </xf>
    <xf numFmtId="164" fontId="16" fillId="6" borderId="1" xfId="3" applyNumberFormat="1" applyFont="1" applyFill="1" applyBorder="1" applyAlignment="1">
      <alignment horizontal="center"/>
    </xf>
    <xf numFmtId="0" fontId="15" fillId="0" borderId="0" xfId="0" applyFont="1" applyAlignment="1">
      <alignment horizontal="center"/>
    </xf>
    <xf numFmtId="0" fontId="15" fillId="0" borderId="0" xfId="0" applyFont="1" applyAlignment="1">
      <alignment horizontal="right"/>
    </xf>
    <xf numFmtId="0" fontId="15" fillId="5" borderId="6" xfId="0" applyFont="1" applyFill="1" applyBorder="1" applyAlignment="1">
      <alignment horizontal="left"/>
    </xf>
    <xf numFmtId="0" fontId="15" fillId="4" borderId="22" xfId="0" applyFont="1" applyFill="1" applyBorder="1" applyAlignment="1">
      <alignment horizontal="center"/>
    </xf>
    <xf numFmtId="0" fontId="15" fillId="0" borderId="19" xfId="0" applyFont="1" applyBorder="1" applyAlignment="1">
      <alignment horizontal="center"/>
    </xf>
    <xf numFmtId="0" fontId="3" fillId="0" borderId="21" xfId="0" applyFont="1" applyBorder="1" applyAlignment="1">
      <alignment horizontal="center"/>
    </xf>
    <xf numFmtId="164" fontId="15" fillId="0" borderId="19" xfId="0" applyNumberFormat="1" applyFont="1" applyBorder="1" applyAlignment="1">
      <alignment horizontal="center"/>
    </xf>
    <xf numFmtId="0" fontId="15" fillId="2" borderId="6" xfId="0" applyFont="1" applyFill="1" applyBorder="1" applyAlignment="1">
      <alignment horizontal="center"/>
    </xf>
    <xf numFmtId="164" fontId="5" fillId="5" borderId="0" xfId="0" applyNumberFormat="1" applyFont="1" applyFill="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5" fillId="5" borderId="0" xfId="0" applyFont="1" applyFill="1"/>
    <xf numFmtId="164" fontId="5" fillId="0" borderId="0" xfId="0" applyNumberFormat="1" applyFont="1"/>
    <xf numFmtId="0" fontId="3" fillId="5" borderId="15" xfId="0" applyFont="1" applyFill="1" applyBorder="1" applyAlignment="1">
      <alignment vertical="center" wrapText="1"/>
    </xf>
    <xf numFmtId="0" fontId="8" fillId="5" borderId="15" xfId="0" applyFont="1" applyFill="1" applyBorder="1" applyAlignment="1">
      <alignment vertical="center" wrapText="1"/>
    </xf>
    <xf numFmtId="0" fontId="5" fillId="5" borderId="15" xfId="0" applyFont="1" applyFill="1" applyBorder="1" applyAlignment="1">
      <alignment vertical="center" wrapText="1"/>
    </xf>
    <xf numFmtId="0" fontId="9" fillId="5" borderId="15" xfId="0" applyFont="1" applyFill="1" applyBorder="1" applyAlignment="1">
      <alignment vertical="center" wrapText="1"/>
    </xf>
    <xf numFmtId="0" fontId="10" fillId="5" borderId="15" xfId="0" applyFont="1" applyFill="1" applyBorder="1" applyAlignment="1">
      <alignment vertical="center" wrapText="1"/>
    </xf>
    <xf numFmtId="0" fontId="5" fillId="5" borderId="0" xfId="0" applyFont="1" applyFill="1" applyAlignment="1">
      <alignment vertical="center" wrapText="1"/>
    </xf>
    <xf numFmtId="0" fontId="7" fillId="5" borderId="0" xfId="0" applyFont="1" applyFill="1" applyAlignment="1">
      <alignment vertical="center" wrapText="1"/>
    </xf>
    <xf numFmtId="0" fontId="5" fillId="5" borderId="15" xfId="0" applyFont="1" applyFill="1" applyBorder="1" applyAlignment="1">
      <alignment horizontal="center" vertical="center" wrapText="1"/>
    </xf>
    <xf numFmtId="0" fontId="5" fillId="5" borderId="15" xfId="0" applyFont="1" applyFill="1" applyBorder="1" applyAlignment="1">
      <alignment horizontal="left" vertical="center" wrapText="1"/>
    </xf>
    <xf numFmtId="0" fontId="17" fillId="8" borderId="14" xfId="0" applyFont="1" applyFill="1" applyBorder="1" applyAlignment="1">
      <alignment vertical="center" wrapText="1"/>
    </xf>
    <xf numFmtId="0" fontId="17" fillId="8" borderId="15" xfId="0" applyFont="1" applyFill="1" applyBorder="1" applyAlignment="1">
      <alignment vertical="center" wrapText="1"/>
    </xf>
    <xf numFmtId="0" fontId="8" fillId="5" borderId="0" xfId="0" applyFont="1" applyFill="1"/>
    <xf numFmtId="164" fontId="5" fillId="5" borderId="7" xfId="0" applyNumberFormat="1" applyFont="1" applyFill="1" applyBorder="1"/>
    <xf numFmtId="164" fontId="5" fillId="5" borderId="2" xfId="0" applyNumberFormat="1" applyFont="1" applyFill="1" applyBorder="1"/>
    <xf numFmtId="164" fontId="5" fillId="5" borderId="10" xfId="0" applyNumberFormat="1" applyFont="1" applyFill="1" applyBorder="1"/>
    <xf numFmtId="0" fontId="3" fillId="11" borderId="1" xfId="0" applyFont="1" applyFill="1" applyBorder="1" applyAlignment="1">
      <alignment horizontal="left" vertical="top" wrapText="1"/>
    </xf>
    <xf numFmtId="9" fontId="16" fillId="3" borderId="1" xfId="0" applyNumberFormat="1" applyFont="1" applyFill="1" applyBorder="1" applyAlignment="1" applyProtection="1">
      <alignment horizontal="left" vertical="top" wrapText="1"/>
      <protection locked="0"/>
    </xf>
    <xf numFmtId="0" fontId="16" fillId="3" borderId="1" xfId="0" applyFont="1" applyFill="1" applyBorder="1" applyAlignment="1" applyProtection="1">
      <alignment horizontal="left" vertical="top" wrapText="1"/>
      <protection locked="0"/>
    </xf>
    <xf numFmtId="0" fontId="15" fillId="0" borderId="1" xfId="0" applyFont="1" applyBorder="1" applyAlignment="1">
      <alignment horizontal="left" vertical="top"/>
    </xf>
    <xf numFmtId="0" fontId="4" fillId="3" borderId="1" xfId="0" applyFont="1" applyFill="1" applyBorder="1" applyAlignment="1">
      <alignment horizontal="left" vertical="top"/>
    </xf>
    <xf numFmtId="0" fontId="15" fillId="0" borderId="13" xfId="0" applyFont="1" applyBorder="1" applyAlignment="1">
      <alignment vertical="center" wrapText="1"/>
    </xf>
    <xf numFmtId="0" fontId="18" fillId="0" borderId="1" xfId="0" applyFont="1" applyBorder="1"/>
    <xf numFmtId="0" fontId="0" fillId="3" borderId="1" xfId="0" applyFill="1" applyBorder="1" applyAlignment="1">
      <alignment vertical="top" wrapText="1"/>
    </xf>
    <xf numFmtId="44" fontId="15" fillId="3" borderId="1" xfId="3" applyFont="1" applyFill="1" applyBorder="1" applyAlignment="1">
      <alignment horizontal="center"/>
    </xf>
    <xf numFmtId="164" fontId="15" fillId="0" borderId="1" xfId="0" applyNumberFormat="1" applyFont="1" applyBorder="1" applyAlignment="1">
      <alignment horizontal="left"/>
    </xf>
    <xf numFmtId="166" fontId="3" fillId="3" borderId="17" xfId="0" applyNumberFormat="1" applyFont="1" applyFill="1" applyBorder="1" applyAlignment="1">
      <alignment horizontal="left" vertical="top"/>
    </xf>
    <xf numFmtId="0" fontId="5" fillId="5" borderId="3" xfId="0" applyFont="1" applyFill="1" applyBorder="1" applyAlignment="1">
      <alignment horizontal="left"/>
    </xf>
    <xf numFmtId="0" fontId="15" fillId="5" borderId="3" xfId="0" applyFont="1" applyFill="1" applyBorder="1" applyAlignment="1">
      <alignment horizontal="left" vertical="top" wrapText="1"/>
    </xf>
    <xf numFmtId="0" fontId="5" fillId="0" borderId="20" xfId="0" applyFont="1" applyBorder="1"/>
    <xf numFmtId="0" fontId="15" fillId="3" borderId="16" xfId="0" applyFont="1" applyFill="1" applyBorder="1" applyAlignment="1">
      <alignment horizontal="center"/>
    </xf>
    <xf numFmtId="0" fontId="15" fillId="0" borderId="1" xfId="0" applyFont="1" applyBorder="1" applyAlignment="1">
      <alignment horizontal="right"/>
    </xf>
    <xf numFmtId="0" fontId="15" fillId="2" borderId="7" xfId="0" applyFont="1" applyFill="1" applyBorder="1" applyAlignment="1">
      <alignment horizontal="center"/>
    </xf>
    <xf numFmtId="0" fontId="15" fillId="2" borderId="16" xfId="0" applyFont="1" applyFill="1" applyBorder="1" applyAlignment="1">
      <alignment horizontal="center"/>
    </xf>
    <xf numFmtId="44" fontId="15" fillId="3" borderId="4" xfId="3" applyFont="1" applyFill="1" applyBorder="1" applyAlignment="1">
      <alignment horizontal="center" wrapText="1"/>
    </xf>
    <xf numFmtId="0" fontId="5" fillId="0" borderId="18" xfId="0" applyFont="1" applyBorder="1"/>
    <xf numFmtId="44" fontId="3" fillId="3" borderId="1" xfId="3" applyFont="1" applyFill="1" applyBorder="1"/>
    <xf numFmtId="44" fontId="3" fillId="0" borderId="1" xfId="3" applyFont="1" applyFill="1" applyBorder="1"/>
    <xf numFmtId="0" fontId="15" fillId="5" borderId="1" xfId="0" applyFont="1" applyFill="1" applyBorder="1" applyAlignment="1">
      <alignment horizontal="left" vertical="top" wrapText="1"/>
    </xf>
    <xf numFmtId="0" fontId="15" fillId="5" borderId="1" xfId="0" applyFont="1" applyFill="1" applyBorder="1" applyAlignment="1">
      <alignment horizontal="left"/>
    </xf>
    <xf numFmtId="0" fontId="5" fillId="0" borderId="21" xfId="0" applyFont="1" applyBorder="1"/>
    <xf numFmtId="164" fontId="21" fillId="0" borderId="1" xfId="0" applyNumberFormat="1" applyFont="1" applyBorder="1" applyAlignment="1">
      <alignment horizontal="center"/>
    </xf>
    <xf numFmtId="166" fontId="3" fillId="3" borderId="1" xfId="0" applyNumberFormat="1" applyFont="1" applyFill="1" applyBorder="1" applyAlignment="1">
      <alignment horizontal="left" vertical="top"/>
    </xf>
    <xf numFmtId="0" fontId="3" fillId="4" borderId="3" xfId="0" applyFont="1" applyFill="1" applyBorder="1" applyAlignment="1">
      <alignment horizontal="center"/>
    </xf>
    <xf numFmtId="44" fontId="15" fillId="5" borderId="3" xfId="0" applyNumberFormat="1" applyFont="1" applyFill="1" applyBorder="1" applyAlignment="1">
      <alignment horizontal="center"/>
    </xf>
    <xf numFmtId="164" fontId="15" fillId="0" borderId="5" xfId="0" applyNumberFormat="1" applyFont="1" applyBorder="1" applyAlignment="1">
      <alignment horizontal="center"/>
    </xf>
    <xf numFmtId="164" fontId="15" fillId="4" borderId="1" xfId="0" applyNumberFormat="1" applyFont="1" applyFill="1" applyBorder="1" applyAlignment="1">
      <alignment horizontal="center" wrapText="1"/>
    </xf>
    <xf numFmtId="164" fontId="19" fillId="3" borderId="1" xfId="0" applyNumberFormat="1" applyFont="1" applyFill="1" applyBorder="1" applyAlignment="1">
      <alignment horizontal="left" wrapText="1"/>
    </xf>
    <xf numFmtId="166" fontId="3" fillId="3" borderId="20" xfId="0" applyNumberFormat="1" applyFont="1" applyFill="1" applyBorder="1" applyAlignment="1">
      <alignment horizontal="left" vertical="top"/>
    </xf>
    <xf numFmtId="164" fontId="19" fillId="3" borderId="16" xfId="0" applyNumberFormat="1" applyFont="1" applyFill="1" applyBorder="1" applyAlignment="1">
      <alignment horizontal="left" wrapText="1"/>
    </xf>
    <xf numFmtId="164" fontId="15" fillId="0" borderId="1" xfId="0" applyNumberFormat="1" applyFont="1" applyBorder="1" applyAlignment="1">
      <alignment horizontal="right"/>
    </xf>
    <xf numFmtId="0" fontId="22" fillId="0" borderId="1" xfId="0" applyFont="1" applyBorder="1" applyAlignment="1">
      <alignment horizontal="center"/>
    </xf>
    <xf numFmtId="0" fontId="16" fillId="0" borderId="1" xfId="0" applyFont="1" applyBorder="1" applyAlignment="1">
      <alignment horizontal="center"/>
    </xf>
    <xf numFmtId="44" fontId="15" fillId="3" borderId="1" xfId="3" applyFont="1" applyFill="1" applyBorder="1"/>
    <xf numFmtId="0" fontId="15" fillId="0" borderId="1" xfId="0" applyFont="1" applyBorder="1" applyAlignment="1">
      <alignment horizontal="left" vertical="top" wrapText="1"/>
    </xf>
    <xf numFmtId="0" fontId="15" fillId="11" borderId="1" xfId="0" applyFont="1" applyFill="1" applyBorder="1" applyAlignment="1">
      <alignment horizontal="left" vertical="top" wrapText="1"/>
    </xf>
    <xf numFmtId="164" fontId="5" fillId="0" borderId="1" xfId="0" applyNumberFormat="1" applyFont="1" applyBorder="1" applyAlignment="1">
      <alignment horizontal="left" vertical="top" wrapText="1"/>
    </xf>
    <xf numFmtId="0" fontId="3" fillId="3" borderId="3" xfId="0" applyFont="1" applyFill="1" applyBorder="1"/>
    <xf numFmtId="0" fontId="3" fillId="0" borderId="4" xfId="0" applyFont="1" applyBorder="1"/>
    <xf numFmtId="0" fontId="3" fillId="3" borderId="1" xfId="0" applyFont="1" applyFill="1" applyBorder="1"/>
    <xf numFmtId="0" fontId="3" fillId="0" borderId="1" xfId="0" applyFont="1" applyBorder="1"/>
    <xf numFmtId="0" fontId="13" fillId="8" borderId="3" xfId="0" applyFont="1" applyFill="1" applyBorder="1" applyAlignment="1">
      <alignment horizontal="center"/>
    </xf>
    <xf numFmtId="0" fontId="13" fillId="8" borderId="5" xfId="0" applyFont="1" applyFill="1" applyBorder="1" applyAlignment="1">
      <alignment horizontal="center"/>
    </xf>
    <xf numFmtId="0" fontId="13" fillId="8" borderId="4" xfId="0" applyFont="1" applyFill="1" applyBorder="1" applyAlignment="1">
      <alignment horizontal="center"/>
    </xf>
    <xf numFmtId="0" fontId="1" fillId="5" borderId="8" xfId="0" applyFont="1" applyFill="1" applyBorder="1" applyAlignment="1">
      <alignment vertical="top" wrapText="1"/>
    </xf>
    <xf numFmtId="0" fontId="3" fillId="0" borderId="0" xfId="0" applyFont="1" applyAlignment="1">
      <alignment vertical="top" wrapText="1"/>
    </xf>
    <xf numFmtId="0" fontId="3" fillId="0" borderId="2" xfId="0" applyFont="1" applyBorder="1" applyAlignment="1">
      <alignment vertical="top" wrapText="1"/>
    </xf>
    <xf numFmtId="0" fontId="5" fillId="0" borderId="8" xfId="0" applyFont="1" applyBorder="1"/>
    <xf numFmtId="0" fontId="5" fillId="0" borderId="0" xfId="0" applyFont="1"/>
    <xf numFmtId="0" fontId="5" fillId="0" borderId="2" xfId="0" applyFont="1" applyBorder="1"/>
    <xf numFmtId="0" fontId="1" fillId="5" borderId="8" xfId="0" applyFont="1" applyFill="1" applyBorder="1"/>
    <xf numFmtId="0" fontId="3" fillId="0" borderId="0" xfId="0" applyFont="1"/>
    <xf numFmtId="0" fontId="3" fillId="0" borderId="2" xfId="0" applyFont="1" applyBorder="1"/>
    <xf numFmtId="0" fontId="14" fillId="12" borderId="3" xfId="0" applyFont="1" applyFill="1" applyBorder="1" applyAlignment="1">
      <alignment horizontal="left"/>
    </xf>
    <xf numFmtId="0" fontId="14" fillId="12" borderId="4" xfId="0" applyFont="1" applyFill="1" applyBorder="1" applyAlignment="1">
      <alignment horizontal="left"/>
    </xf>
    <xf numFmtId="0" fontId="3" fillId="5" borderId="0" xfId="0" applyFont="1" applyFill="1" applyProtection="1">
      <protection locked="0"/>
    </xf>
    <xf numFmtId="0" fontId="3" fillId="5" borderId="2" xfId="0" applyFont="1" applyFill="1" applyBorder="1" applyProtection="1">
      <protection locked="0"/>
    </xf>
    <xf numFmtId="0" fontId="3" fillId="5" borderId="12" xfId="0" applyFont="1" applyFill="1" applyBorder="1" applyProtection="1">
      <protection locked="0"/>
    </xf>
    <xf numFmtId="0" fontId="3" fillId="5" borderId="10" xfId="0" applyFont="1" applyFill="1" applyBorder="1" applyProtection="1">
      <protection locked="0"/>
    </xf>
    <xf numFmtId="0" fontId="5" fillId="7" borderId="3" xfId="0" applyFont="1" applyFill="1" applyBorder="1" applyAlignment="1">
      <alignment horizontal="left"/>
    </xf>
    <xf numFmtId="0" fontId="15" fillId="0" borderId="5" xfId="0" applyFont="1" applyBorder="1" applyAlignment="1">
      <alignment horizontal="left"/>
    </xf>
    <xf numFmtId="0" fontId="15" fillId="0" borderId="4" xfId="0" applyFont="1" applyBorder="1" applyAlignment="1">
      <alignment horizontal="left"/>
    </xf>
    <xf numFmtId="164" fontId="15" fillId="0" borderId="0" xfId="0" applyNumberFormat="1" applyFont="1" applyAlignment="1">
      <alignment horizontal="center" vertical="center"/>
    </xf>
    <xf numFmtId="0" fontId="14" fillId="5" borderId="1" xfId="0" applyFont="1" applyFill="1" applyBorder="1"/>
    <xf numFmtId="0" fontId="15" fillId="7" borderId="9" xfId="0" applyFont="1" applyFill="1" applyBorder="1" applyAlignment="1">
      <alignment horizontal="left"/>
    </xf>
    <xf numFmtId="0" fontId="15" fillId="0" borderId="12" xfId="0" applyFont="1" applyBorder="1" applyAlignment="1">
      <alignment horizontal="left"/>
    </xf>
    <xf numFmtId="0" fontId="15" fillId="0" borderId="10" xfId="0" applyFont="1" applyBorder="1" applyAlignment="1">
      <alignment horizontal="left"/>
    </xf>
    <xf numFmtId="0" fontId="15" fillId="7" borderId="3" xfId="0" applyFont="1" applyFill="1" applyBorder="1" applyAlignment="1">
      <alignment horizontal="left"/>
    </xf>
    <xf numFmtId="0" fontId="15" fillId="5" borderId="6" xfId="0" applyFont="1" applyFill="1" applyBorder="1"/>
    <xf numFmtId="0" fontId="3" fillId="0" borderId="11" xfId="0" applyFont="1" applyBorder="1"/>
    <xf numFmtId="0" fontId="3" fillId="0" borderId="7" xfId="0" applyFont="1" applyBorder="1"/>
    <xf numFmtId="0" fontId="3" fillId="0" borderId="9" xfId="0" applyFont="1" applyBorder="1"/>
    <xf numFmtId="0" fontId="3" fillId="0" borderId="12" xfId="0" applyFont="1" applyBorder="1"/>
    <xf numFmtId="0" fontId="3" fillId="0" borderId="10" xfId="0" applyFont="1" applyBorder="1"/>
    <xf numFmtId="0" fontId="14" fillId="5" borderId="9" xfId="0" applyFont="1" applyFill="1" applyBorder="1"/>
    <xf numFmtId="0" fontId="14" fillId="5" borderId="12" xfId="0" applyFont="1" applyFill="1" applyBorder="1"/>
    <xf numFmtId="0" fontId="14" fillId="5" borderId="5" xfId="0" applyFont="1" applyFill="1" applyBorder="1"/>
    <xf numFmtId="0" fontId="14" fillId="5" borderId="4" xfId="0" applyFont="1" applyFill="1" applyBorder="1"/>
    <xf numFmtId="0" fontId="14" fillId="5" borderId="3" xfId="0" applyFont="1" applyFill="1" applyBorder="1"/>
    <xf numFmtId="0" fontId="15" fillId="5" borderId="11" xfId="0" applyFont="1" applyFill="1" applyBorder="1"/>
    <xf numFmtId="0" fontId="15" fillId="5" borderId="7" xfId="0" applyFont="1" applyFill="1" applyBorder="1"/>
    <xf numFmtId="0" fontId="15" fillId="5" borderId="9" xfId="0" applyFont="1" applyFill="1" applyBorder="1"/>
    <xf numFmtId="0" fontId="15" fillId="5" borderId="12" xfId="0" applyFont="1" applyFill="1" applyBorder="1"/>
    <xf numFmtId="0" fontId="15" fillId="5" borderId="10" xfId="0" applyFont="1" applyFill="1" applyBorder="1"/>
    <xf numFmtId="0" fontId="15" fillId="5" borderId="3" xfId="0" applyFont="1" applyFill="1" applyBorder="1"/>
    <xf numFmtId="0" fontId="3" fillId="0" borderId="5" xfId="0" applyFont="1" applyBorder="1"/>
    <xf numFmtId="0" fontId="15" fillId="5" borderId="5" xfId="0" applyFont="1" applyFill="1" applyBorder="1"/>
    <xf numFmtId="0" fontId="15" fillId="5" borderId="4" xfId="0" applyFont="1" applyFill="1" applyBorder="1"/>
    <xf numFmtId="0" fontId="15" fillId="7" borderId="5" xfId="0" applyFont="1" applyFill="1" applyBorder="1" applyAlignment="1">
      <alignment horizontal="left"/>
    </xf>
    <xf numFmtId="0" fontId="15" fillId="7" borderId="4" xfId="0" applyFont="1" applyFill="1" applyBorder="1" applyAlignment="1">
      <alignment horizontal="left"/>
    </xf>
    <xf numFmtId="0" fontId="14" fillId="5" borderId="10" xfId="0" applyFont="1" applyFill="1" applyBorder="1"/>
    <xf numFmtId="0" fontId="8" fillId="5" borderId="1" xfId="0" applyFont="1" applyFill="1" applyBorder="1"/>
    <xf numFmtId="0" fontId="9" fillId="5" borderId="1" xfId="0" applyFont="1" applyFill="1" applyBorder="1"/>
    <xf numFmtId="0" fontId="20" fillId="0" borderId="3" xfId="0" applyFont="1" applyBorder="1"/>
    <xf numFmtId="0" fontId="20" fillId="0" borderId="5" xfId="0" applyFont="1" applyBorder="1"/>
    <xf numFmtId="0" fontId="9" fillId="5" borderId="3" xfId="0" applyFont="1" applyFill="1" applyBorder="1"/>
    <xf numFmtId="0" fontId="9" fillId="5" borderId="5" xfId="0" applyFont="1" applyFill="1" applyBorder="1"/>
    <xf numFmtId="0" fontId="9" fillId="5" borderId="4" xfId="0" applyFont="1" applyFill="1" applyBorder="1"/>
    <xf numFmtId="0" fontId="13" fillId="9" borderId="1" xfId="0" applyFont="1" applyFill="1" applyBorder="1" applyAlignment="1">
      <alignment horizontal="center" vertical="center" wrapText="1"/>
    </xf>
  </cellXfs>
  <cellStyles count="4">
    <cellStyle name="Euro" xfId="1" xr:uid="{747AF538-019E-4C47-9E4C-A67DCCD9A915}"/>
    <cellStyle name="Normal 2" xfId="2" xr:uid="{735736D8-8F60-4A32-A7E1-1526CD826AE7}"/>
    <cellStyle name="Standaard" xfId="0" builtinId="0"/>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26C4F-33F8-454E-81DB-B2F8A7AAB94B}">
  <dimension ref="A1:AQ293"/>
  <sheetViews>
    <sheetView zoomScaleNormal="100" workbookViewId="0">
      <selection activeCell="F32" sqref="F32"/>
    </sheetView>
  </sheetViews>
  <sheetFormatPr defaultColWidth="9.21875" defaultRowHeight="11.4" x14ac:dyDescent="0.2"/>
  <cols>
    <col min="1" max="1" width="3.5546875" style="1" customWidth="1"/>
    <col min="2" max="2" width="47.77734375" style="10" customWidth="1"/>
    <col min="3" max="3" width="24.5546875" style="10" customWidth="1"/>
    <col min="4" max="4" width="55.77734375" style="10" customWidth="1"/>
    <col min="5" max="5" width="14" style="10" customWidth="1"/>
    <col min="6" max="10" width="9.21875" style="10"/>
    <col min="11" max="11" width="38.77734375" style="10" customWidth="1"/>
    <col min="12" max="43" width="9.21875" style="1"/>
    <col min="44" max="16384" width="9.21875" style="10"/>
  </cols>
  <sheetData>
    <row r="1" spans="2:11" x14ac:dyDescent="0.2">
      <c r="B1" s="30" t="s">
        <v>0</v>
      </c>
      <c r="C1" s="31"/>
      <c r="D1" s="31"/>
      <c r="E1" s="31"/>
      <c r="F1" s="31"/>
      <c r="G1" s="31"/>
      <c r="H1" s="31"/>
      <c r="I1" s="31"/>
      <c r="J1" s="31"/>
      <c r="K1" s="31"/>
    </row>
    <row r="2" spans="2:11" s="1" customFormat="1" x14ac:dyDescent="0.2"/>
    <row r="3" spans="2:11" x14ac:dyDescent="0.2">
      <c r="B3" s="170" t="s">
        <v>1</v>
      </c>
      <c r="C3" s="171"/>
      <c r="D3" s="171"/>
      <c r="E3" s="171"/>
      <c r="F3" s="171"/>
      <c r="G3" s="171"/>
      <c r="H3" s="171"/>
      <c r="I3" s="171"/>
      <c r="J3" s="171"/>
      <c r="K3" s="172"/>
    </row>
    <row r="4" spans="2:11" x14ac:dyDescent="0.2">
      <c r="B4" s="11"/>
      <c r="C4" s="12"/>
      <c r="D4" s="12"/>
      <c r="E4" s="12"/>
      <c r="F4" s="12"/>
      <c r="G4" s="12"/>
      <c r="H4" s="12"/>
      <c r="I4" s="12"/>
      <c r="J4" s="12"/>
      <c r="K4" s="13"/>
    </row>
    <row r="5" spans="2:11" ht="23.25" customHeight="1" x14ac:dyDescent="0.2">
      <c r="B5" s="173" t="s">
        <v>2</v>
      </c>
      <c r="C5" s="174"/>
      <c r="D5" s="174"/>
      <c r="E5" s="174"/>
      <c r="F5" s="174"/>
      <c r="G5" s="174"/>
      <c r="H5" s="174"/>
      <c r="I5" s="174"/>
      <c r="J5" s="174"/>
      <c r="K5" s="175"/>
    </row>
    <row r="6" spans="2:11" x14ac:dyDescent="0.2">
      <c r="B6" s="176" t="s">
        <v>3</v>
      </c>
      <c r="C6" s="177"/>
      <c r="D6" s="177"/>
      <c r="E6" s="177"/>
      <c r="F6" s="177"/>
      <c r="G6" s="177"/>
      <c r="H6" s="177"/>
      <c r="I6" s="177"/>
      <c r="J6" s="177"/>
      <c r="K6" s="178"/>
    </row>
    <row r="7" spans="2:11" x14ac:dyDescent="0.2">
      <c r="B7" s="179"/>
      <c r="C7" s="180"/>
      <c r="D7" s="180"/>
      <c r="E7" s="180"/>
      <c r="F7" s="180"/>
      <c r="G7" s="180"/>
      <c r="H7" s="180"/>
      <c r="I7" s="180"/>
      <c r="J7" s="180"/>
      <c r="K7" s="181"/>
    </row>
    <row r="8" spans="2:11" x14ac:dyDescent="0.2">
      <c r="B8" s="7"/>
      <c r="D8" s="1"/>
      <c r="E8" s="1"/>
      <c r="F8" s="1"/>
      <c r="G8" s="1"/>
      <c r="H8" s="1"/>
      <c r="I8" s="1"/>
      <c r="J8" s="1"/>
      <c r="K8" s="2"/>
    </row>
    <row r="9" spans="2:11" ht="22.8" x14ac:dyDescent="0.2">
      <c r="B9" s="14"/>
      <c r="C9" s="3" t="s">
        <v>4</v>
      </c>
      <c r="D9" s="9" t="s">
        <v>5</v>
      </c>
      <c r="E9" s="1"/>
      <c r="F9" s="1"/>
      <c r="G9" s="1"/>
      <c r="H9" s="1"/>
      <c r="I9" s="1"/>
      <c r="J9" s="1"/>
      <c r="K9" s="2"/>
    </row>
    <row r="10" spans="2:11" x14ac:dyDescent="0.2">
      <c r="B10" s="14"/>
      <c r="C10" s="3" t="s">
        <v>6</v>
      </c>
      <c r="D10" s="8"/>
      <c r="E10" s="1"/>
      <c r="F10" s="1"/>
      <c r="G10" s="1"/>
      <c r="H10" s="1"/>
      <c r="I10" s="1"/>
      <c r="J10" s="1"/>
      <c r="K10" s="2"/>
    </row>
    <row r="11" spans="2:11" x14ac:dyDescent="0.2">
      <c r="B11" s="14"/>
      <c r="C11" s="3" t="s">
        <v>7</v>
      </c>
      <c r="D11" s="3" t="s">
        <v>8</v>
      </c>
      <c r="E11" s="1"/>
      <c r="F11" s="1"/>
      <c r="G11" s="1"/>
      <c r="H11" s="1"/>
      <c r="I11" s="1"/>
      <c r="J11" s="1"/>
      <c r="K11" s="2"/>
    </row>
    <row r="12" spans="2:11" x14ac:dyDescent="0.2">
      <c r="B12" s="15"/>
      <c r="C12" s="4"/>
      <c r="D12" s="4"/>
      <c r="E12" s="4"/>
      <c r="F12" s="4"/>
      <c r="G12" s="4"/>
      <c r="H12" s="4"/>
      <c r="I12" s="4"/>
      <c r="J12" s="4"/>
      <c r="K12" s="5"/>
    </row>
    <row r="13" spans="2:11" x14ac:dyDescent="0.2">
      <c r="B13" s="1"/>
      <c r="C13" s="1"/>
      <c r="D13" s="1"/>
      <c r="E13" s="1"/>
      <c r="F13" s="1"/>
      <c r="G13" s="1"/>
      <c r="H13" s="1"/>
      <c r="I13" s="1"/>
      <c r="J13" s="1"/>
      <c r="K13" s="1"/>
    </row>
    <row r="14" spans="2:11" x14ac:dyDescent="0.2">
      <c r="B14" s="16"/>
      <c r="C14" s="17"/>
      <c r="D14" s="17"/>
      <c r="E14" s="17"/>
      <c r="F14" s="18"/>
      <c r="G14" s="17"/>
      <c r="H14" s="17"/>
      <c r="I14" s="17"/>
      <c r="J14" s="17"/>
      <c r="K14" s="19"/>
    </row>
    <row r="15" spans="2:11" x14ac:dyDescent="0.2">
      <c r="B15" s="6" t="s">
        <v>9</v>
      </c>
      <c r="C15" s="14"/>
      <c r="D15" s="1"/>
      <c r="E15" s="1"/>
      <c r="F15" s="1"/>
      <c r="G15" s="1"/>
      <c r="H15" s="1"/>
      <c r="I15" s="1"/>
      <c r="J15" s="1"/>
      <c r="K15" s="2"/>
    </row>
    <row r="16" spans="2:11" x14ac:dyDescent="0.2">
      <c r="B16" s="6"/>
      <c r="C16" s="1"/>
      <c r="D16" s="1"/>
      <c r="E16" s="1"/>
      <c r="F16" s="1"/>
      <c r="G16" s="1"/>
      <c r="H16" s="1"/>
      <c r="I16" s="1"/>
      <c r="J16" s="1"/>
      <c r="K16" s="2"/>
    </row>
    <row r="17" spans="2:11" x14ac:dyDescent="0.2">
      <c r="B17" s="6" t="s">
        <v>10</v>
      </c>
      <c r="C17" s="168"/>
      <c r="D17" s="169"/>
      <c r="E17" s="1"/>
      <c r="F17" s="1"/>
      <c r="G17" s="1"/>
      <c r="H17" s="1"/>
      <c r="I17" s="1"/>
      <c r="J17" s="1"/>
      <c r="K17" s="2"/>
    </row>
    <row r="18" spans="2:11" x14ac:dyDescent="0.2">
      <c r="B18" s="6" t="s">
        <v>11</v>
      </c>
      <c r="C18" s="166"/>
      <c r="D18" s="167"/>
      <c r="E18" s="1"/>
      <c r="F18" s="1"/>
      <c r="G18" s="1"/>
      <c r="H18" s="1"/>
      <c r="I18" s="1"/>
      <c r="J18" s="1"/>
      <c r="K18" s="2"/>
    </row>
    <row r="19" spans="2:11" x14ac:dyDescent="0.2">
      <c r="B19" s="6" t="s">
        <v>12</v>
      </c>
      <c r="C19" s="166"/>
      <c r="D19" s="167"/>
      <c r="E19" s="1"/>
      <c r="F19" s="184"/>
      <c r="G19" s="184"/>
      <c r="H19" s="184"/>
      <c r="I19" s="184"/>
      <c r="J19" s="184"/>
      <c r="K19" s="185"/>
    </row>
    <row r="20" spans="2:11" x14ac:dyDescent="0.2">
      <c r="B20" s="6" t="s">
        <v>13</v>
      </c>
      <c r="C20" s="166"/>
      <c r="D20" s="167"/>
      <c r="E20" s="1"/>
      <c r="F20" s="21"/>
      <c r="G20" s="21"/>
      <c r="H20" s="21"/>
      <c r="I20" s="21"/>
      <c r="J20" s="21"/>
      <c r="K20" s="22"/>
    </row>
    <row r="21" spans="2:11" x14ac:dyDescent="0.2">
      <c r="B21" s="6" t="s">
        <v>14</v>
      </c>
      <c r="C21" s="168"/>
      <c r="D21" s="169"/>
      <c r="E21" s="1"/>
      <c r="F21" s="184"/>
      <c r="G21" s="184"/>
      <c r="H21" s="184"/>
      <c r="I21" s="184"/>
      <c r="J21" s="184"/>
      <c r="K21" s="185"/>
    </row>
    <row r="22" spans="2:11" x14ac:dyDescent="0.2">
      <c r="B22" s="6" t="s">
        <v>15</v>
      </c>
      <c r="C22" s="168"/>
      <c r="D22" s="169"/>
      <c r="E22" s="1"/>
      <c r="F22" s="184"/>
      <c r="G22" s="184"/>
      <c r="H22" s="184"/>
      <c r="I22" s="184"/>
      <c r="J22" s="184"/>
      <c r="K22" s="185"/>
    </row>
    <row r="23" spans="2:11" x14ac:dyDescent="0.2">
      <c r="B23" s="6"/>
      <c r="C23" s="169"/>
      <c r="D23" s="169"/>
      <c r="E23" s="1"/>
      <c r="F23" s="184"/>
      <c r="G23" s="184"/>
      <c r="H23" s="184"/>
      <c r="I23" s="184"/>
      <c r="J23" s="184"/>
      <c r="K23" s="185"/>
    </row>
    <row r="24" spans="2:11" x14ac:dyDescent="0.2">
      <c r="B24" s="6"/>
      <c r="C24" s="169"/>
      <c r="D24" s="169"/>
      <c r="E24" s="1"/>
      <c r="F24" s="184"/>
      <c r="G24" s="184"/>
      <c r="H24" s="184"/>
      <c r="I24" s="184"/>
      <c r="J24" s="184"/>
      <c r="K24" s="185"/>
    </row>
    <row r="25" spans="2:11" x14ac:dyDescent="0.2">
      <c r="B25" s="6"/>
      <c r="C25" s="169"/>
      <c r="D25" s="169"/>
      <c r="E25" s="1"/>
      <c r="F25" s="184"/>
      <c r="G25" s="184"/>
      <c r="H25" s="184"/>
      <c r="I25" s="184"/>
      <c r="J25" s="184"/>
      <c r="K25" s="185"/>
    </row>
    <row r="26" spans="2:11" x14ac:dyDescent="0.2">
      <c r="B26" s="6"/>
      <c r="C26" s="169"/>
      <c r="D26" s="169"/>
      <c r="E26" s="1"/>
      <c r="F26" s="184"/>
      <c r="G26" s="184"/>
      <c r="H26" s="184"/>
      <c r="I26" s="184"/>
      <c r="J26" s="184"/>
      <c r="K26" s="185"/>
    </row>
    <row r="27" spans="2:11" x14ac:dyDescent="0.2">
      <c r="B27" s="15"/>
      <c r="C27" s="4"/>
      <c r="D27" s="4"/>
      <c r="E27" s="4"/>
      <c r="F27" s="186"/>
      <c r="G27" s="186"/>
      <c r="H27" s="186"/>
      <c r="I27" s="186"/>
      <c r="J27" s="186"/>
      <c r="K27" s="187"/>
    </row>
    <row r="28" spans="2:11" s="1" customFormat="1" x14ac:dyDescent="0.2"/>
    <row r="29" spans="2:11" x14ac:dyDescent="0.2">
      <c r="B29" s="23" t="s">
        <v>16</v>
      </c>
      <c r="C29" s="24"/>
      <c r="D29" s="24"/>
      <c r="E29" s="24"/>
      <c r="F29" s="24"/>
      <c r="G29" s="24"/>
      <c r="H29" s="24"/>
      <c r="I29" s="24"/>
      <c r="J29" s="24"/>
      <c r="K29" s="25"/>
    </row>
    <row r="30" spans="2:11" s="1" customFormat="1" x14ac:dyDescent="0.2"/>
    <row r="31" spans="2:11" s="1" customFormat="1" x14ac:dyDescent="0.2"/>
    <row r="32" spans="2:11" x14ac:dyDescent="0.2">
      <c r="B32" s="182" t="s">
        <v>17</v>
      </c>
      <c r="C32" s="183"/>
      <c r="D32" s="1"/>
      <c r="E32" s="1"/>
      <c r="F32" s="1"/>
      <c r="G32" s="1"/>
      <c r="H32" s="1"/>
      <c r="I32" s="1"/>
      <c r="J32" s="1"/>
      <c r="K32" s="1"/>
    </row>
    <row r="33" spans="2:43" x14ac:dyDescent="0.2">
      <c r="B33" s="26" t="s">
        <v>18</v>
      </c>
      <c r="C33" s="27">
        <f>'3. Prijzenblad GGD HvB'!H94</f>
        <v>0</v>
      </c>
      <c r="D33" s="1"/>
      <c r="E33" s="1"/>
      <c r="F33" s="1"/>
      <c r="G33" s="1"/>
      <c r="H33" s="1"/>
      <c r="I33" s="1"/>
      <c r="J33" s="1"/>
      <c r="K33" s="1"/>
    </row>
    <row r="34" spans="2:43" x14ac:dyDescent="0.2">
      <c r="B34" s="26" t="s">
        <v>19</v>
      </c>
      <c r="C34" s="27">
        <f>'4. Prijzenblad GGD WB'!H94</f>
        <v>0</v>
      </c>
      <c r="D34" s="1"/>
      <c r="E34" s="1"/>
      <c r="F34" s="1"/>
      <c r="G34" s="1"/>
      <c r="H34" s="1"/>
      <c r="I34" s="1"/>
      <c r="J34" s="1"/>
      <c r="K34" s="1"/>
    </row>
    <row r="35" spans="2:43" x14ac:dyDescent="0.2">
      <c r="B35" s="26" t="s">
        <v>20</v>
      </c>
      <c r="C35" s="27">
        <f>'5. Prijzenblad GGD NOG'!H94</f>
        <v>0</v>
      </c>
      <c r="D35" s="1"/>
      <c r="E35" s="1"/>
      <c r="F35" s="1"/>
      <c r="G35" s="1"/>
      <c r="H35" s="1"/>
      <c r="I35" s="1"/>
      <c r="J35" s="1"/>
      <c r="K35" s="1"/>
    </row>
    <row r="36" spans="2:43" x14ac:dyDescent="0.2">
      <c r="B36" s="26" t="s">
        <v>21</v>
      </c>
      <c r="C36" s="27">
        <f>'6. Prijzenblad RAV'!H94</f>
        <v>0</v>
      </c>
      <c r="D36" s="1"/>
      <c r="E36" s="1"/>
      <c r="F36" s="1"/>
      <c r="G36" s="1"/>
      <c r="H36" s="1"/>
      <c r="I36" s="1"/>
      <c r="J36" s="1"/>
      <c r="K36" s="1"/>
    </row>
    <row r="37" spans="2:43" x14ac:dyDescent="0.2">
      <c r="B37" s="29" t="s">
        <v>22</v>
      </c>
      <c r="C37" s="28">
        <f>SUM(C33:C35)</f>
        <v>0</v>
      </c>
      <c r="D37" s="1"/>
      <c r="E37" s="1"/>
      <c r="F37" s="1"/>
      <c r="G37" s="1"/>
      <c r="H37" s="1"/>
      <c r="I37" s="1"/>
      <c r="J37" s="1"/>
      <c r="K37" s="1"/>
      <c r="AN37" s="10"/>
      <c r="AO37" s="10"/>
      <c r="AP37" s="10"/>
      <c r="AQ37" s="10"/>
    </row>
    <row r="38" spans="2:43" x14ac:dyDescent="0.2">
      <c r="B38" s="1"/>
      <c r="C38" s="1"/>
      <c r="D38" s="1"/>
      <c r="E38" s="1"/>
      <c r="F38" s="1"/>
      <c r="G38" s="1"/>
      <c r="H38" s="1"/>
      <c r="I38" s="1"/>
      <c r="J38" s="1"/>
      <c r="K38" s="1"/>
    </row>
    <row r="39" spans="2:43" s="1" customFormat="1" x14ac:dyDescent="0.2"/>
    <row r="40" spans="2:43" s="1" customFormat="1" x14ac:dyDescent="0.2"/>
    <row r="41" spans="2:43" s="1" customFormat="1" x14ac:dyDescent="0.2"/>
    <row r="42" spans="2:43" s="1" customFormat="1" x14ac:dyDescent="0.2"/>
    <row r="43" spans="2:43" s="1" customFormat="1" x14ac:dyDescent="0.2"/>
    <row r="44" spans="2:43" s="1" customFormat="1" x14ac:dyDescent="0.2"/>
    <row r="45" spans="2:43" s="1" customFormat="1" x14ac:dyDescent="0.2"/>
    <row r="46" spans="2:43" s="1" customFormat="1" x14ac:dyDescent="0.2"/>
    <row r="47" spans="2:43" s="1" customFormat="1" x14ac:dyDescent="0.2"/>
    <row r="48" spans="2:43"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pans="2:11" s="1" customFormat="1" x14ac:dyDescent="0.2"/>
    <row r="162" spans="2:11" s="1" customFormat="1" x14ac:dyDescent="0.2"/>
    <row r="163" spans="2:11" s="1" customFormat="1" x14ac:dyDescent="0.2"/>
    <row r="164" spans="2:11" s="1" customFormat="1" x14ac:dyDescent="0.2"/>
    <row r="165" spans="2:11" s="1" customFormat="1" x14ac:dyDescent="0.2"/>
    <row r="166" spans="2:11" s="1" customFormat="1" x14ac:dyDescent="0.2"/>
    <row r="167" spans="2:11" s="1" customFormat="1" x14ac:dyDescent="0.2"/>
    <row r="168" spans="2:11" s="1" customFormat="1" x14ac:dyDescent="0.2"/>
    <row r="169" spans="2:11" s="1" customFormat="1" x14ac:dyDescent="0.2"/>
    <row r="170" spans="2:11" s="1" customFormat="1" x14ac:dyDescent="0.2"/>
    <row r="171" spans="2:11" s="1" customFormat="1" x14ac:dyDescent="0.2">
      <c r="B171" s="10"/>
      <c r="C171" s="10"/>
    </row>
    <row r="172" spans="2:11" x14ac:dyDescent="0.2">
      <c r="D172" s="1"/>
      <c r="E172" s="1"/>
      <c r="F172" s="1"/>
      <c r="G172" s="1"/>
      <c r="H172" s="1"/>
      <c r="I172" s="1"/>
      <c r="J172" s="1"/>
      <c r="K172" s="1"/>
    </row>
    <row r="173" spans="2:11" x14ac:dyDescent="0.2">
      <c r="D173" s="1"/>
      <c r="E173" s="1"/>
      <c r="F173" s="1"/>
      <c r="G173" s="1"/>
      <c r="H173" s="1"/>
      <c r="I173" s="1"/>
      <c r="J173" s="1"/>
      <c r="K173" s="1"/>
    </row>
    <row r="174" spans="2:11" x14ac:dyDescent="0.2">
      <c r="D174" s="1"/>
      <c r="E174" s="1"/>
      <c r="F174" s="1"/>
      <c r="G174" s="1"/>
      <c r="H174" s="1"/>
      <c r="I174" s="1"/>
      <c r="J174" s="1"/>
      <c r="K174" s="1"/>
    </row>
    <row r="175" spans="2:11" x14ac:dyDescent="0.2">
      <c r="D175" s="1"/>
      <c r="E175" s="1"/>
      <c r="F175" s="1"/>
      <c r="G175" s="1"/>
      <c r="H175" s="1"/>
      <c r="I175" s="1"/>
      <c r="J175" s="1"/>
      <c r="K175" s="1"/>
    </row>
    <row r="176" spans="2:11" x14ac:dyDescent="0.2">
      <c r="D176" s="1"/>
      <c r="E176" s="1"/>
      <c r="F176" s="1"/>
      <c r="G176" s="1"/>
      <c r="H176" s="1"/>
      <c r="I176" s="1"/>
      <c r="J176" s="1"/>
      <c r="K176" s="1"/>
    </row>
    <row r="177" spans="4:11" x14ac:dyDescent="0.2">
      <c r="D177" s="1"/>
      <c r="E177" s="1"/>
      <c r="F177" s="1"/>
      <c r="G177" s="1"/>
      <c r="H177" s="1"/>
      <c r="I177" s="1"/>
      <c r="J177" s="1"/>
      <c r="K177" s="1"/>
    </row>
    <row r="178" spans="4:11" x14ac:dyDescent="0.2">
      <c r="D178" s="1"/>
      <c r="E178" s="1"/>
      <c r="F178" s="1"/>
      <c r="G178" s="1"/>
      <c r="H178" s="1"/>
      <c r="I178" s="1"/>
      <c r="J178" s="1"/>
      <c r="K178" s="1"/>
    </row>
    <row r="179" spans="4:11" x14ac:dyDescent="0.2">
      <c r="D179" s="1"/>
      <c r="E179" s="1"/>
      <c r="F179" s="1"/>
      <c r="G179" s="1"/>
      <c r="H179" s="1"/>
      <c r="I179" s="1"/>
      <c r="J179" s="1"/>
      <c r="K179" s="1"/>
    </row>
    <row r="180" spans="4:11" x14ac:dyDescent="0.2">
      <c r="D180" s="1"/>
      <c r="E180" s="1"/>
      <c r="F180" s="1"/>
      <c r="G180" s="1"/>
      <c r="H180" s="1"/>
      <c r="I180" s="1"/>
      <c r="J180" s="1"/>
      <c r="K180" s="1"/>
    </row>
    <row r="181" spans="4:11" x14ac:dyDescent="0.2">
      <c r="D181" s="1"/>
      <c r="E181" s="1"/>
      <c r="F181" s="1"/>
      <c r="G181" s="1"/>
      <c r="H181" s="1"/>
      <c r="I181" s="1"/>
      <c r="J181" s="1"/>
      <c r="K181" s="1"/>
    </row>
    <row r="182" spans="4:11" x14ac:dyDescent="0.2">
      <c r="D182" s="1"/>
      <c r="E182" s="1"/>
      <c r="F182" s="1"/>
      <c r="G182" s="1"/>
      <c r="H182" s="1"/>
      <c r="I182" s="1"/>
      <c r="J182" s="1"/>
      <c r="K182" s="1"/>
    </row>
    <row r="183" spans="4:11" x14ac:dyDescent="0.2">
      <c r="D183" s="1"/>
      <c r="E183" s="1"/>
      <c r="F183" s="1"/>
      <c r="G183" s="1"/>
      <c r="H183" s="1"/>
      <c r="I183" s="1"/>
      <c r="J183" s="1"/>
      <c r="K183" s="1"/>
    </row>
    <row r="184" spans="4:11" x14ac:dyDescent="0.2">
      <c r="D184" s="1"/>
      <c r="E184" s="1"/>
      <c r="F184" s="1"/>
      <c r="G184" s="1"/>
      <c r="H184" s="1"/>
      <c r="I184" s="1"/>
      <c r="J184" s="1"/>
      <c r="K184" s="1"/>
    </row>
    <row r="185" spans="4:11" x14ac:dyDescent="0.2">
      <c r="D185" s="1"/>
      <c r="E185" s="1"/>
      <c r="F185" s="1"/>
      <c r="G185" s="1"/>
      <c r="H185" s="1"/>
      <c r="I185" s="1"/>
      <c r="J185" s="1"/>
      <c r="K185" s="1"/>
    </row>
    <row r="186" spans="4:11" x14ac:dyDescent="0.2">
      <c r="D186" s="1"/>
      <c r="E186" s="1"/>
      <c r="F186" s="1"/>
      <c r="G186" s="1"/>
      <c r="H186" s="1"/>
      <c r="I186" s="1"/>
      <c r="J186" s="1"/>
      <c r="K186" s="1"/>
    </row>
    <row r="187" spans="4:11" x14ac:dyDescent="0.2">
      <c r="D187" s="1"/>
      <c r="E187" s="1"/>
      <c r="F187" s="1"/>
      <c r="G187" s="1"/>
      <c r="H187" s="1"/>
      <c r="I187" s="1"/>
      <c r="J187" s="1"/>
      <c r="K187" s="1"/>
    </row>
    <row r="188" spans="4:11" x14ac:dyDescent="0.2">
      <c r="D188" s="1"/>
      <c r="E188" s="1"/>
      <c r="F188" s="1"/>
      <c r="G188" s="1"/>
      <c r="H188" s="1"/>
      <c r="I188" s="1"/>
      <c r="J188" s="1"/>
      <c r="K188" s="1"/>
    </row>
    <row r="189" spans="4:11" x14ac:dyDescent="0.2">
      <c r="D189" s="1"/>
      <c r="E189" s="1"/>
      <c r="F189" s="1"/>
      <c r="G189" s="1"/>
      <c r="H189" s="1"/>
      <c r="I189" s="1"/>
      <c r="J189" s="1"/>
      <c r="K189" s="1"/>
    </row>
    <row r="190" spans="4:11" x14ac:dyDescent="0.2">
      <c r="D190" s="1"/>
      <c r="E190" s="1"/>
      <c r="F190" s="1"/>
      <c r="G190" s="1"/>
      <c r="H190" s="1"/>
      <c r="I190" s="1"/>
      <c r="J190" s="1"/>
      <c r="K190" s="1"/>
    </row>
    <row r="191" spans="4:11" x14ac:dyDescent="0.2">
      <c r="D191" s="1"/>
      <c r="E191" s="1"/>
      <c r="F191" s="1"/>
      <c r="G191" s="1"/>
      <c r="H191" s="1"/>
      <c r="I191" s="1"/>
      <c r="J191" s="1"/>
      <c r="K191" s="1"/>
    </row>
    <row r="192" spans="4:11" x14ac:dyDescent="0.2">
      <c r="D192" s="1"/>
      <c r="E192" s="1"/>
      <c r="F192" s="1"/>
      <c r="G192" s="1"/>
      <c r="H192" s="1"/>
      <c r="I192" s="1"/>
      <c r="J192" s="1"/>
      <c r="K192" s="1"/>
    </row>
    <row r="193" spans="4:11" x14ac:dyDescent="0.2">
      <c r="D193" s="1"/>
      <c r="E193" s="1"/>
      <c r="F193" s="1"/>
      <c r="G193" s="1"/>
      <c r="H193" s="1"/>
      <c r="I193" s="1"/>
      <c r="J193" s="1"/>
      <c r="K193" s="1"/>
    </row>
    <row r="194" spans="4:11" x14ac:dyDescent="0.2">
      <c r="D194" s="1"/>
      <c r="E194" s="1"/>
      <c r="F194" s="1"/>
      <c r="G194" s="1"/>
      <c r="H194" s="1"/>
      <c r="I194" s="1"/>
      <c r="J194" s="1"/>
      <c r="K194" s="1"/>
    </row>
    <row r="195" spans="4:11" x14ac:dyDescent="0.2">
      <c r="D195" s="1"/>
      <c r="E195" s="1"/>
      <c r="F195" s="1"/>
      <c r="G195" s="1"/>
      <c r="H195" s="1"/>
      <c r="I195" s="1"/>
      <c r="J195" s="1"/>
      <c r="K195" s="1"/>
    </row>
    <row r="196" spans="4:11" x14ac:dyDescent="0.2">
      <c r="D196" s="1"/>
      <c r="E196" s="1"/>
      <c r="F196" s="1"/>
      <c r="G196" s="1"/>
      <c r="H196" s="1"/>
      <c r="I196" s="1"/>
      <c r="J196" s="1"/>
      <c r="K196" s="1"/>
    </row>
    <row r="197" spans="4:11" x14ac:dyDescent="0.2">
      <c r="D197" s="1"/>
      <c r="E197" s="1"/>
      <c r="F197" s="1"/>
      <c r="G197" s="1"/>
      <c r="H197" s="1"/>
      <c r="I197" s="1"/>
      <c r="J197" s="1"/>
      <c r="K197" s="1"/>
    </row>
    <row r="198" spans="4:11" x14ac:dyDescent="0.2">
      <c r="D198" s="1"/>
      <c r="E198" s="1"/>
      <c r="F198" s="1"/>
      <c r="G198" s="1"/>
      <c r="H198" s="1"/>
      <c r="I198" s="1"/>
      <c r="J198" s="1"/>
      <c r="K198" s="1"/>
    </row>
    <row r="199" spans="4:11" x14ac:dyDescent="0.2">
      <c r="D199" s="1"/>
      <c r="E199" s="1"/>
      <c r="F199" s="1"/>
      <c r="G199" s="1"/>
      <c r="H199" s="1"/>
      <c r="I199" s="1"/>
      <c r="J199" s="1"/>
      <c r="K199" s="1"/>
    </row>
    <row r="200" spans="4:11" x14ac:dyDescent="0.2">
      <c r="D200" s="1"/>
      <c r="E200" s="1"/>
      <c r="F200" s="1"/>
      <c r="G200" s="1"/>
      <c r="H200" s="1"/>
      <c r="I200" s="1"/>
      <c r="J200" s="1"/>
      <c r="K200" s="1"/>
    </row>
    <row r="201" spans="4:11" x14ac:dyDescent="0.2">
      <c r="D201" s="1"/>
      <c r="E201" s="1"/>
      <c r="F201" s="1"/>
      <c r="G201" s="1"/>
      <c r="H201" s="1"/>
      <c r="I201" s="1"/>
      <c r="J201" s="1"/>
      <c r="K201" s="1"/>
    </row>
    <row r="202" spans="4:11" x14ac:dyDescent="0.2">
      <c r="D202" s="1"/>
      <c r="E202" s="1"/>
      <c r="F202" s="1"/>
      <c r="G202" s="1"/>
      <c r="H202" s="1"/>
      <c r="I202" s="1"/>
      <c r="J202" s="1"/>
      <c r="K202" s="1"/>
    </row>
    <row r="203" spans="4:11" x14ac:dyDescent="0.2">
      <c r="D203" s="1"/>
      <c r="E203" s="1"/>
      <c r="F203" s="1"/>
      <c r="G203" s="1"/>
      <c r="H203" s="1"/>
      <c r="I203" s="1"/>
      <c r="J203" s="1"/>
      <c r="K203" s="1"/>
    </row>
    <row r="204" spans="4:11" x14ac:dyDescent="0.2">
      <c r="D204" s="1"/>
      <c r="E204" s="1"/>
      <c r="F204" s="1"/>
      <c r="G204" s="1"/>
      <c r="H204" s="1"/>
      <c r="I204" s="1"/>
      <c r="J204" s="1"/>
      <c r="K204" s="1"/>
    </row>
    <row r="205" spans="4:11" x14ac:dyDescent="0.2">
      <c r="D205" s="1"/>
      <c r="E205" s="1"/>
      <c r="F205" s="1"/>
      <c r="G205" s="1"/>
      <c r="H205" s="1"/>
      <c r="I205" s="1"/>
      <c r="J205" s="1"/>
      <c r="K205" s="1"/>
    </row>
    <row r="206" spans="4:11" x14ac:dyDescent="0.2">
      <c r="D206" s="1"/>
      <c r="E206" s="1"/>
      <c r="F206" s="1"/>
      <c r="G206" s="1"/>
      <c r="H206" s="1"/>
      <c r="I206" s="1"/>
      <c r="J206" s="1"/>
      <c r="K206" s="1"/>
    </row>
    <row r="207" spans="4:11" x14ac:dyDescent="0.2">
      <c r="D207" s="1"/>
      <c r="E207" s="1"/>
      <c r="F207" s="1"/>
      <c r="G207" s="1"/>
      <c r="H207" s="1"/>
      <c r="I207" s="1"/>
      <c r="J207" s="1"/>
      <c r="K207" s="1"/>
    </row>
    <row r="208" spans="4:11" x14ac:dyDescent="0.2">
      <c r="D208" s="1"/>
      <c r="E208" s="1"/>
      <c r="F208" s="1"/>
      <c r="G208" s="1"/>
      <c r="H208" s="1"/>
      <c r="I208" s="1"/>
      <c r="J208" s="1"/>
      <c r="K208" s="1"/>
    </row>
    <row r="209" spans="4:11" x14ac:dyDescent="0.2">
      <c r="D209" s="1"/>
      <c r="E209" s="1"/>
      <c r="F209" s="1"/>
      <c r="G209" s="1"/>
      <c r="H209" s="1"/>
      <c r="I209" s="1"/>
      <c r="J209" s="1"/>
      <c r="K209" s="1"/>
    </row>
    <row r="210" spans="4:11" x14ac:dyDescent="0.2">
      <c r="D210" s="1"/>
      <c r="E210" s="1"/>
      <c r="F210" s="1"/>
      <c r="G210" s="1"/>
      <c r="H210" s="1"/>
      <c r="I210" s="1"/>
      <c r="J210" s="1"/>
      <c r="K210" s="1"/>
    </row>
    <row r="211" spans="4:11" x14ac:dyDescent="0.2">
      <c r="D211" s="1"/>
      <c r="E211" s="1"/>
      <c r="F211" s="1"/>
      <c r="G211" s="1"/>
      <c r="H211" s="1"/>
      <c r="I211" s="1"/>
      <c r="J211" s="1"/>
      <c r="K211" s="1"/>
    </row>
    <row r="212" spans="4:11" x14ac:dyDescent="0.2">
      <c r="D212" s="1"/>
      <c r="E212" s="1"/>
      <c r="F212" s="1"/>
      <c r="G212" s="1"/>
      <c r="H212" s="1"/>
      <c r="I212" s="1"/>
      <c r="J212" s="1"/>
      <c r="K212" s="1"/>
    </row>
    <row r="213" spans="4:11" x14ac:dyDescent="0.2">
      <c r="D213" s="1"/>
      <c r="E213" s="1"/>
      <c r="F213" s="1"/>
      <c r="G213" s="1"/>
      <c r="H213" s="1"/>
      <c r="I213" s="1"/>
      <c r="J213" s="1"/>
      <c r="K213" s="1"/>
    </row>
    <row r="214" spans="4:11" x14ac:dyDescent="0.2">
      <c r="D214" s="1"/>
      <c r="E214" s="1"/>
      <c r="F214" s="1"/>
      <c r="G214" s="1"/>
      <c r="H214" s="1"/>
      <c r="I214" s="1"/>
      <c r="J214" s="1"/>
      <c r="K214" s="1"/>
    </row>
    <row r="215" spans="4:11" x14ac:dyDescent="0.2">
      <c r="D215" s="1"/>
      <c r="E215" s="1"/>
      <c r="F215" s="1"/>
      <c r="G215" s="1"/>
      <c r="H215" s="1"/>
      <c r="I215" s="1"/>
      <c r="J215" s="1"/>
      <c r="K215" s="1"/>
    </row>
    <row r="216" spans="4:11" x14ac:dyDescent="0.2">
      <c r="D216" s="1"/>
      <c r="E216" s="1"/>
      <c r="F216" s="1"/>
      <c r="G216" s="1"/>
      <c r="H216" s="1"/>
      <c r="I216" s="1"/>
      <c r="J216" s="1"/>
      <c r="K216" s="1"/>
    </row>
    <row r="217" spans="4:11" x14ac:dyDescent="0.2">
      <c r="D217" s="1"/>
      <c r="E217" s="1"/>
      <c r="F217" s="1"/>
      <c r="G217" s="1"/>
      <c r="H217" s="1"/>
      <c r="I217" s="1"/>
      <c r="J217" s="1"/>
      <c r="K217" s="1"/>
    </row>
    <row r="218" spans="4:11" x14ac:dyDescent="0.2">
      <c r="D218" s="1"/>
      <c r="E218" s="1"/>
      <c r="F218" s="1"/>
      <c r="G218" s="1"/>
      <c r="H218" s="1"/>
      <c r="I218" s="1"/>
      <c r="J218" s="1"/>
      <c r="K218" s="1"/>
    </row>
    <row r="219" spans="4:11" x14ac:dyDescent="0.2">
      <c r="D219" s="1"/>
      <c r="E219" s="1"/>
      <c r="F219" s="1"/>
      <c r="G219" s="1"/>
      <c r="H219" s="1"/>
      <c r="I219" s="1"/>
      <c r="J219" s="1"/>
      <c r="K219" s="1"/>
    </row>
    <row r="220" spans="4:11" x14ac:dyDescent="0.2">
      <c r="D220" s="1"/>
      <c r="E220" s="1"/>
      <c r="F220" s="1"/>
      <c r="G220" s="1"/>
      <c r="H220" s="1"/>
      <c r="I220" s="1"/>
      <c r="J220" s="1"/>
      <c r="K220" s="1"/>
    </row>
    <row r="221" spans="4:11" x14ac:dyDescent="0.2">
      <c r="D221" s="1"/>
      <c r="E221" s="1"/>
      <c r="F221" s="1"/>
      <c r="G221" s="1"/>
      <c r="H221" s="1"/>
      <c r="I221" s="1"/>
      <c r="J221" s="1"/>
      <c r="K221" s="1"/>
    </row>
    <row r="222" spans="4:11" x14ac:dyDescent="0.2">
      <c r="D222" s="1"/>
      <c r="E222" s="1"/>
      <c r="F222" s="1"/>
      <c r="G222" s="1"/>
      <c r="H222" s="1"/>
      <c r="I222" s="1"/>
      <c r="J222" s="1"/>
      <c r="K222" s="1"/>
    </row>
    <row r="223" spans="4:11" x14ac:dyDescent="0.2">
      <c r="D223" s="1"/>
      <c r="E223" s="1"/>
      <c r="F223" s="1"/>
      <c r="G223" s="1"/>
      <c r="H223" s="1"/>
      <c r="I223" s="1"/>
      <c r="J223" s="1"/>
      <c r="K223" s="1"/>
    </row>
    <row r="224" spans="4:11" x14ac:dyDescent="0.2">
      <c r="D224" s="1"/>
      <c r="E224" s="1"/>
      <c r="F224" s="1"/>
      <c r="G224" s="1"/>
      <c r="H224" s="1"/>
      <c r="I224" s="1"/>
      <c r="J224" s="1"/>
      <c r="K224" s="1"/>
    </row>
    <row r="225" spans="4:11" x14ac:dyDescent="0.2">
      <c r="D225" s="1"/>
      <c r="E225" s="1"/>
      <c r="F225" s="1"/>
      <c r="G225" s="1"/>
      <c r="H225" s="1"/>
      <c r="I225" s="1"/>
      <c r="J225" s="1"/>
      <c r="K225" s="1"/>
    </row>
    <row r="226" spans="4:11" x14ac:dyDescent="0.2">
      <c r="D226" s="1"/>
      <c r="E226" s="1"/>
      <c r="F226" s="1"/>
      <c r="G226" s="1"/>
      <c r="H226" s="1"/>
      <c r="I226" s="1"/>
      <c r="J226" s="1"/>
      <c r="K226" s="1"/>
    </row>
    <row r="227" spans="4:11" x14ac:dyDescent="0.2">
      <c r="D227" s="1"/>
      <c r="E227" s="1"/>
      <c r="F227" s="1"/>
      <c r="G227" s="1"/>
      <c r="H227" s="1"/>
      <c r="I227" s="1"/>
      <c r="J227" s="1"/>
      <c r="K227" s="1"/>
    </row>
    <row r="228" spans="4:11" x14ac:dyDescent="0.2">
      <c r="D228" s="1"/>
      <c r="E228" s="1"/>
      <c r="F228" s="1"/>
      <c r="G228" s="1"/>
      <c r="H228" s="1"/>
      <c r="I228" s="1"/>
      <c r="J228" s="1"/>
      <c r="K228" s="1"/>
    </row>
    <row r="229" spans="4:11" x14ac:dyDescent="0.2">
      <c r="D229" s="1"/>
      <c r="E229" s="1"/>
      <c r="F229" s="1"/>
      <c r="G229" s="1"/>
      <c r="H229" s="1"/>
      <c r="I229" s="1"/>
      <c r="J229" s="1"/>
      <c r="K229" s="1"/>
    </row>
    <row r="230" spans="4:11" x14ac:dyDescent="0.2">
      <c r="D230" s="1"/>
      <c r="E230" s="1"/>
      <c r="F230" s="1"/>
      <c r="G230" s="1"/>
      <c r="H230" s="1"/>
      <c r="I230" s="1"/>
      <c r="J230" s="1"/>
      <c r="K230" s="1"/>
    </row>
    <row r="231" spans="4:11" x14ac:dyDescent="0.2">
      <c r="D231" s="1"/>
      <c r="E231" s="1"/>
      <c r="F231" s="1"/>
      <c r="G231" s="1"/>
      <c r="H231" s="1"/>
      <c r="I231" s="1"/>
      <c r="J231" s="1"/>
      <c r="K231" s="1"/>
    </row>
    <row r="232" spans="4:11" x14ac:dyDescent="0.2">
      <c r="D232" s="1"/>
      <c r="E232" s="1"/>
      <c r="F232" s="1"/>
      <c r="G232" s="1"/>
      <c r="H232" s="1"/>
      <c r="I232" s="1"/>
      <c r="J232" s="1"/>
      <c r="K232" s="1"/>
    </row>
    <row r="233" spans="4:11" x14ac:dyDescent="0.2">
      <c r="D233" s="1"/>
      <c r="E233" s="1"/>
      <c r="F233" s="1"/>
      <c r="G233" s="1"/>
      <c r="H233" s="1"/>
      <c r="I233" s="1"/>
      <c r="J233" s="1"/>
      <c r="K233" s="1"/>
    </row>
    <row r="234" spans="4:11" x14ac:dyDescent="0.2">
      <c r="D234" s="1"/>
      <c r="E234" s="1"/>
      <c r="F234" s="1"/>
      <c r="G234" s="1"/>
      <c r="H234" s="1"/>
      <c r="I234" s="1"/>
      <c r="J234" s="1"/>
      <c r="K234" s="1"/>
    </row>
    <row r="235" spans="4:11" x14ac:dyDescent="0.2">
      <c r="D235" s="1"/>
      <c r="E235" s="1"/>
      <c r="F235" s="1"/>
      <c r="G235" s="1"/>
      <c r="H235" s="1"/>
      <c r="I235" s="1"/>
      <c r="J235" s="1"/>
      <c r="K235" s="1"/>
    </row>
    <row r="236" spans="4:11" x14ac:dyDescent="0.2">
      <c r="D236" s="1"/>
      <c r="E236" s="1"/>
      <c r="F236" s="1"/>
      <c r="G236" s="1"/>
      <c r="H236" s="1"/>
      <c r="I236" s="1"/>
      <c r="J236" s="1"/>
      <c r="K236" s="1"/>
    </row>
    <row r="237" spans="4:11" x14ac:dyDescent="0.2">
      <c r="D237" s="1"/>
      <c r="E237" s="1"/>
      <c r="F237" s="1"/>
      <c r="G237" s="1"/>
      <c r="H237" s="1"/>
      <c r="I237" s="1"/>
      <c r="J237" s="1"/>
      <c r="K237" s="1"/>
    </row>
    <row r="238" spans="4:11" x14ac:dyDescent="0.2">
      <c r="D238" s="1"/>
      <c r="E238" s="1"/>
      <c r="F238" s="1"/>
      <c r="G238" s="1"/>
      <c r="H238" s="1"/>
      <c r="I238" s="1"/>
      <c r="J238" s="1"/>
      <c r="K238" s="1"/>
    </row>
    <row r="239" spans="4:11" x14ac:dyDescent="0.2">
      <c r="D239" s="1"/>
      <c r="E239" s="1"/>
      <c r="F239" s="1"/>
      <c r="G239" s="1"/>
      <c r="H239" s="1"/>
      <c r="I239" s="1"/>
      <c r="J239" s="1"/>
      <c r="K239" s="1"/>
    </row>
    <row r="240" spans="4:11" x14ac:dyDescent="0.2">
      <c r="D240" s="1"/>
      <c r="E240" s="1"/>
      <c r="F240" s="1"/>
      <c r="G240" s="1"/>
      <c r="H240" s="1"/>
      <c r="I240" s="1"/>
      <c r="J240" s="1"/>
      <c r="K240" s="1"/>
    </row>
    <row r="241" spans="4:11" x14ac:dyDescent="0.2">
      <c r="D241" s="1"/>
      <c r="E241" s="1"/>
      <c r="F241" s="1"/>
      <c r="G241" s="1"/>
      <c r="H241" s="1"/>
      <c r="I241" s="1"/>
      <c r="J241" s="1"/>
      <c r="K241" s="1"/>
    </row>
    <row r="242" spans="4:11" x14ac:dyDescent="0.2">
      <c r="D242" s="1"/>
      <c r="E242" s="1"/>
      <c r="F242" s="1"/>
      <c r="G242" s="1"/>
      <c r="H242" s="1"/>
      <c r="I242" s="1"/>
      <c r="J242" s="1"/>
      <c r="K242" s="1"/>
    </row>
    <row r="243" spans="4:11" x14ac:dyDescent="0.2">
      <c r="D243" s="1"/>
      <c r="E243" s="1"/>
      <c r="F243" s="1"/>
      <c r="G243" s="1"/>
      <c r="H243" s="1"/>
      <c r="I243" s="1"/>
      <c r="J243" s="1"/>
      <c r="K243" s="1"/>
    </row>
    <row r="244" spans="4:11" x14ac:dyDescent="0.2">
      <c r="D244" s="1"/>
      <c r="E244" s="1"/>
      <c r="F244" s="1"/>
      <c r="G244" s="1"/>
      <c r="H244" s="1"/>
      <c r="I244" s="1"/>
      <c r="J244" s="1"/>
      <c r="K244" s="1"/>
    </row>
    <row r="245" spans="4:11" x14ac:dyDescent="0.2">
      <c r="D245" s="1"/>
      <c r="E245" s="1"/>
      <c r="F245" s="1"/>
      <c r="G245" s="1"/>
      <c r="H245" s="1"/>
      <c r="I245" s="1"/>
      <c r="J245" s="1"/>
      <c r="K245" s="1"/>
    </row>
    <row r="246" spans="4:11" x14ac:dyDescent="0.2">
      <c r="D246" s="1"/>
      <c r="E246" s="1"/>
      <c r="F246" s="1"/>
      <c r="G246" s="1"/>
      <c r="H246" s="1"/>
      <c r="I246" s="1"/>
      <c r="J246" s="1"/>
      <c r="K246" s="1"/>
    </row>
    <row r="247" spans="4:11" x14ac:dyDescent="0.2">
      <c r="D247" s="1"/>
      <c r="E247" s="1"/>
      <c r="F247" s="1"/>
      <c r="G247" s="1"/>
      <c r="H247" s="1"/>
      <c r="I247" s="1"/>
      <c r="J247" s="1"/>
      <c r="K247" s="1"/>
    </row>
    <row r="248" spans="4:11" x14ac:dyDescent="0.2">
      <c r="D248" s="1"/>
      <c r="E248" s="1"/>
      <c r="F248" s="1"/>
      <c r="G248" s="1"/>
      <c r="H248" s="1"/>
      <c r="I248" s="1"/>
      <c r="J248" s="1"/>
      <c r="K248" s="1"/>
    </row>
    <row r="249" spans="4:11" x14ac:dyDescent="0.2">
      <c r="D249" s="1"/>
      <c r="E249" s="1"/>
      <c r="F249" s="1"/>
      <c r="G249" s="1"/>
      <c r="H249" s="1"/>
      <c r="I249" s="1"/>
      <c r="J249" s="1"/>
      <c r="K249" s="1"/>
    </row>
    <row r="250" spans="4:11" x14ac:dyDescent="0.2">
      <c r="D250" s="1"/>
      <c r="E250" s="1"/>
      <c r="F250" s="1"/>
      <c r="G250" s="1"/>
      <c r="H250" s="1"/>
      <c r="I250" s="1"/>
      <c r="J250" s="1"/>
      <c r="K250" s="1"/>
    </row>
    <row r="251" spans="4:11" x14ac:dyDescent="0.2">
      <c r="D251" s="1"/>
      <c r="E251" s="1"/>
      <c r="F251" s="1"/>
      <c r="G251" s="1"/>
      <c r="H251" s="1"/>
      <c r="I251" s="1"/>
      <c r="J251" s="1"/>
      <c r="K251" s="1"/>
    </row>
    <row r="252" spans="4:11" x14ac:dyDescent="0.2">
      <c r="D252" s="1"/>
      <c r="E252" s="1"/>
      <c r="F252" s="1"/>
      <c r="G252" s="1"/>
      <c r="H252" s="1"/>
      <c r="I252" s="1"/>
      <c r="J252" s="1"/>
      <c r="K252" s="1"/>
    </row>
    <row r="253" spans="4:11" x14ac:dyDescent="0.2">
      <c r="D253" s="1"/>
      <c r="E253" s="1"/>
      <c r="F253" s="1"/>
      <c r="G253" s="1"/>
      <c r="H253" s="1"/>
      <c r="I253" s="1"/>
      <c r="J253" s="1"/>
      <c r="K253" s="1"/>
    </row>
    <row r="254" spans="4:11" x14ac:dyDescent="0.2">
      <c r="D254" s="1"/>
      <c r="E254" s="1"/>
      <c r="F254" s="1"/>
      <c r="G254" s="1"/>
      <c r="H254" s="1"/>
      <c r="I254" s="1"/>
      <c r="J254" s="1"/>
      <c r="K254" s="1"/>
    </row>
    <row r="255" spans="4:11" x14ac:dyDescent="0.2">
      <c r="D255" s="1"/>
      <c r="E255" s="1"/>
      <c r="F255" s="1"/>
      <c r="G255" s="1"/>
      <c r="H255" s="1"/>
      <c r="I255" s="1"/>
      <c r="J255" s="1"/>
      <c r="K255" s="1"/>
    </row>
    <row r="256" spans="4:11" x14ac:dyDescent="0.2">
      <c r="D256" s="1"/>
      <c r="E256" s="1"/>
      <c r="F256" s="1"/>
      <c r="G256" s="1"/>
      <c r="H256" s="1"/>
      <c r="I256" s="1"/>
      <c r="J256" s="1"/>
      <c r="K256" s="1"/>
    </row>
    <row r="257" spans="4:11" x14ac:dyDescent="0.2">
      <c r="D257" s="1"/>
      <c r="E257" s="1"/>
      <c r="F257" s="1"/>
      <c r="G257" s="1"/>
      <c r="H257" s="1"/>
      <c r="I257" s="1"/>
      <c r="J257" s="1"/>
      <c r="K257" s="1"/>
    </row>
    <row r="258" spans="4:11" x14ac:dyDescent="0.2">
      <c r="D258" s="1"/>
      <c r="E258" s="1"/>
      <c r="F258" s="1"/>
      <c r="G258" s="1"/>
      <c r="H258" s="1"/>
      <c r="I258" s="1"/>
      <c r="J258" s="1"/>
      <c r="K258" s="1"/>
    </row>
    <row r="259" spans="4:11" x14ac:dyDescent="0.2">
      <c r="D259" s="1"/>
      <c r="E259" s="1"/>
      <c r="F259" s="1"/>
      <c r="G259" s="1"/>
      <c r="H259" s="1"/>
      <c r="I259" s="1"/>
      <c r="J259" s="1"/>
      <c r="K259" s="1"/>
    </row>
    <row r="260" spans="4:11" x14ac:dyDescent="0.2">
      <c r="D260" s="1"/>
      <c r="E260" s="1"/>
      <c r="F260" s="1"/>
      <c r="G260" s="1"/>
      <c r="H260" s="1"/>
      <c r="I260" s="1"/>
      <c r="J260" s="1"/>
      <c r="K260" s="1"/>
    </row>
    <row r="261" spans="4:11" x14ac:dyDescent="0.2">
      <c r="D261" s="1"/>
      <c r="E261" s="1"/>
      <c r="F261" s="1"/>
      <c r="G261" s="1"/>
      <c r="H261" s="1"/>
      <c r="I261" s="1"/>
      <c r="J261" s="1"/>
      <c r="K261" s="1"/>
    </row>
    <row r="262" spans="4:11" x14ac:dyDescent="0.2">
      <c r="D262" s="1"/>
      <c r="E262" s="1"/>
      <c r="F262" s="1"/>
      <c r="G262" s="1"/>
      <c r="H262" s="1"/>
      <c r="I262" s="1"/>
      <c r="J262" s="1"/>
      <c r="K262" s="1"/>
    </row>
    <row r="263" spans="4:11" x14ac:dyDescent="0.2">
      <c r="D263" s="1"/>
      <c r="E263" s="1"/>
      <c r="F263" s="1"/>
      <c r="G263" s="1"/>
      <c r="H263" s="1"/>
      <c r="I263" s="1"/>
      <c r="J263" s="1"/>
      <c r="K263" s="1"/>
    </row>
    <row r="264" spans="4:11" x14ac:dyDescent="0.2">
      <c r="D264" s="1"/>
      <c r="E264" s="1"/>
      <c r="F264" s="1"/>
      <c r="G264" s="1"/>
      <c r="H264" s="1"/>
      <c r="I264" s="1"/>
      <c r="J264" s="1"/>
      <c r="K264" s="1"/>
    </row>
    <row r="265" spans="4:11" x14ac:dyDescent="0.2">
      <c r="D265" s="1"/>
      <c r="E265" s="1"/>
      <c r="F265" s="1"/>
      <c r="G265" s="1"/>
      <c r="H265" s="1"/>
      <c r="I265" s="1"/>
      <c r="J265" s="1"/>
      <c r="K265" s="1"/>
    </row>
    <row r="266" spans="4:11" x14ac:dyDescent="0.2">
      <c r="D266" s="1"/>
      <c r="E266" s="1"/>
      <c r="F266" s="1"/>
      <c r="G266" s="1"/>
      <c r="H266" s="1"/>
      <c r="I266" s="1"/>
      <c r="J266" s="1"/>
      <c r="K266" s="1"/>
    </row>
    <row r="267" spans="4:11" x14ac:dyDescent="0.2">
      <c r="D267" s="1"/>
      <c r="E267" s="1"/>
      <c r="F267" s="1"/>
      <c r="G267" s="1"/>
      <c r="H267" s="1"/>
      <c r="I267" s="1"/>
      <c r="J267" s="1"/>
      <c r="K267" s="1"/>
    </row>
    <row r="268" spans="4:11" x14ac:dyDescent="0.2">
      <c r="D268" s="1"/>
      <c r="E268" s="1"/>
      <c r="F268" s="1"/>
      <c r="G268" s="1"/>
      <c r="H268" s="1"/>
      <c r="I268" s="1"/>
      <c r="J268" s="1"/>
      <c r="K268" s="1"/>
    </row>
    <row r="269" spans="4:11" x14ac:dyDescent="0.2">
      <c r="D269" s="1"/>
      <c r="E269" s="1"/>
      <c r="F269" s="1"/>
      <c r="G269" s="1"/>
      <c r="H269" s="1"/>
      <c r="I269" s="1"/>
      <c r="J269" s="1"/>
      <c r="K269" s="1"/>
    </row>
    <row r="270" spans="4:11" x14ac:dyDescent="0.2">
      <c r="D270" s="1"/>
      <c r="E270" s="1"/>
      <c r="F270" s="1"/>
      <c r="G270" s="1"/>
      <c r="H270" s="1"/>
      <c r="I270" s="1"/>
      <c r="J270" s="1"/>
      <c r="K270" s="1"/>
    </row>
    <row r="271" spans="4:11" x14ac:dyDescent="0.2">
      <c r="D271" s="1"/>
      <c r="E271" s="1"/>
      <c r="F271" s="1"/>
      <c r="G271" s="1"/>
      <c r="H271" s="1"/>
      <c r="I271" s="1"/>
      <c r="J271" s="1"/>
      <c r="K271" s="1"/>
    </row>
    <row r="272" spans="4:11" x14ac:dyDescent="0.2">
      <c r="D272" s="1"/>
      <c r="E272" s="1"/>
      <c r="F272" s="1"/>
      <c r="G272" s="1"/>
      <c r="H272" s="1"/>
      <c r="I272" s="1"/>
      <c r="J272" s="1"/>
      <c r="K272" s="1"/>
    </row>
    <row r="273" spans="4:11" x14ac:dyDescent="0.2">
      <c r="D273" s="1"/>
      <c r="E273" s="1"/>
      <c r="F273" s="1"/>
      <c r="G273" s="1"/>
      <c r="H273" s="1"/>
      <c r="I273" s="1"/>
      <c r="J273" s="1"/>
      <c r="K273" s="1"/>
    </row>
    <row r="274" spans="4:11" x14ac:dyDescent="0.2">
      <c r="D274" s="1"/>
      <c r="E274" s="1"/>
      <c r="F274" s="1"/>
      <c r="G274" s="1"/>
      <c r="H274" s="1"/>
      <c r="I274" s="1"/>
      <c r="J274" s="1"/>
      <c r="K274" s="1"/>
    </row>
    <row r="275" spans="4:11" x14ac:dyDescent="0.2">
      <c r="D275" s="1"/>
      <c r="E275" s="1"/>
      <c r="F275" s="1"/>
      <c r="G275" s="1"/>
      <c r="H275" s="1"/>
      <c r="I275" s="1"/>
      <c r="J275" s="1"/>
      <c r="K275" s="1"/>
    </row>
    <row r="276" spans="4:11" x14ac:dyDescent="0.2">
      <c r="D276" s="1"/>
      <c r="E276" s="1"/>
      <c r="F276" s="1"/>
      <c r="G276" s="1"/>
      <c r="H276" s="1"/>
      <c r="I276" s="1"/>
      <c r="J276" s="1"/>
      <c r="K276" s="1"/>
    </row>
    <row r="277" spans="4:11" x14ac:dyDescent="0.2">
      <c r="D277" s="1"/>
      <c r="E277" s="1"/>
      <c r="F277" s="1"/>
      <c r="G277" s="1"/>
      <c r="H277" s="1"/>
      <c r="I277" s="1"/>
      <c r="J277" s="1"/>
      <c r="K277" s="1"/>
    </row>
    <row r="278" spans="4:11" x14ac:dyDescent="0.2">
      <c r="D278" s="1"/>
      <c r="E278" s="1"/>
      <c r="F278" s="1"/>
      <c r="G278" s="1"/>
      <c r="H278" s="1"/>
      <c r="I278" s="1"/>
      <c r="J278" s="1"/>
      <c r="K278" s="1"/>
    </row>
    <row r="279" spans="4:11" x14ac:dyDescent="0.2">
      <c r="D279" s="1"/>
      <c r="E279" s="1"/>
      <c r="F279" s="1"/>
      <c r="G279" s="1"/>
      <c r="H279" s="1"/>
      <c r="I279" s="1"/>
      <c r="J279" s="1"/>
      <c r="K279" s="1"/>
    </row>
    <row r="280" spans="4:11" x14ac:dyDescent="0.2">
      <c r="D280" s="1"/>
      <c r="E280" s="1"/>
      <c r="F280" s="1"/>
      <c r="G280" s="1"/>
      <c r="H280" s="1"/>
      <c r="I280" s="1"/>
      <c r="J280" s="1"/>
      <c r="K280" s="1"/>
    </row>
    <row r="281" spans="4:11" x14ac:dyDescent="0.2">
      <c r="D281" s="1"/>
      <c r="E281" s="1"/>
      <c r="F281" s="1"/>
      <c r="G281" s="1"/>
      <c r="H281" s="1"/>
      <c r="I281" s="1"/>
      <c r="J281" s="1"/>
      <c r="K281" s="1"/>
    </row>
    <row r="282" spans="4:11" x14ac:dyDescent="0.2">
      <c r="D282" s="1"/>
      <c r="E282" s="1"/>
      <c r="F282" s="1"/>
      <c r="G282" s="1"/>
      <c r="H282" s="1"/>
      <c r="I282" s="1"/>
      <c r="J282" s="1"/>
      <c r="K282" s="1"/>
    </row>
    <row r="283" spans="4:11" x14ac:dyDescent="0.2">
      <c r="D283" s="1"/>
      <c r="E283" s="1"/>
      <c r="F283" s="1"/>
      <c r="G283" s="1"/>
      <c r="H283" s="1"/>
      <c r="I283" s="1"/>
      <c r="J283" s="1"/>
      <c r="K283" s="1"/>
    </row>
    <row r="284" spans="4:11" x14ac:dyDescent="0.2">
      <c r="D284" s="1"/>
      <c r="E284" s="1"/>
      <c r="F284" s="1"/>
      <c r="G284" s="1"/>
      <c r="H284" s="1"/>
      <c r="I284" s="1"/>
      <c r="J284" s="1"/>
      <c r="K284" s="1"/>
    </row>
    <row r="285" spans="4:11" x14ac:dyDescent="0.2">
      <c r="D285" s="1"/>
      <c r="E285" s="1"/>
      <c r="F285" s="1"/>
      <c r="G285" s="1"/>
      <c r="H285" s="1"/>
      <c r="I285" s="1"/>
      <c r="J285" s="1"/>
      <c r="K285" s="1"/>
    </row>
    <row r="286" spans="4:11" x14ac:dyDescent="0.2">
      <c r="D286" s="1"/>
      <c r="E286" s="1"/>
      <c r="F286" s="1"/>
      <c r="G286" s="1"/>
      <c r="H286" s="1"/>
      <c r="I286" s="1"/>
      <c r="J286" s="1"/>
      <c r="K286" s="1"/>
    </row>
    <row r="287" spans="4:11" x14ac:dyDescent="0.2">
      <c r="D287" s="1"/>
      <c r="E287" s="1"/>
      <c r="F287" s="1"/>
      <c r="G287" s="1"/>
      <c r="H287" s="1"/>
      <c r="I287" s="1"/>
      <c r="J287" s="1"/>
      <c r="K287" s="1"/>
    </row>
    <row r="288" spans="4:11" x14ac:dyDescent="0.2">
      <c r="D288" s="1"/>
      <c r="E288" s="1"/>
      <c r="F288" s="1"/>
      <c r="G288" s="1"/>
      <c r="H288" s="1"/>
      <c r="I288" s="1"/>
      <c r="J288" s="1"/>
      <c r="K288" s="1"/>
    </row>
    <row r="289" spans="4:11" x14ac:dyDescent="0.2">
      <c r="D289" s="1"/>
      <c r="E289" s="1"/>
      <c r="F289" s="1"/>
      <c r="G289" s="1"/>
      <c r="H289" s="1"/>
      <c r="I289" s="1"/>
      <c r="J289" s="1"/>
      <c r="K289" s="1"/>
    </row>
    <row r="290" spans="4:11" x14ac:dyDescent="0.2">
      <c r="D290" s="1"/>
      <c r="E290" s="1"/>
      <c r="F290" s="1"/>
      <c r="G290" s="1"/>
      <c r="H290" s="1"/>
      <c r="I290" s="1"/>
      <c r="J290" s="1"/>
      <c r="K290" s="1"/>
    </row>
    <row r="291" spans="4:11" x14ac:dyDescent="0.2">
      <c r="D291" s="1"/>
      <c r="E291" s="1"/>
      <c r="F291" s="1"/>
      <c r="G291" s="1"/>
      <c r="H291" s="1"/>
      <c r="I291" s="1"/>
      <c r="J291" s="1"/>
      <c r="K291" s="1"/>
    </row>
    <row r="292" spans="4:11" x14ac:dyDescent="0.2">
      <c r="D292" s="1"/>
      <c r="E292" s="1"/>
      <c r="F292" s="1"/>
      <c r="G292" s="1"/>
      <c r="H292" s="1"/>
      <c r="I292" s="1"/>
      <c r="J292" s="1"/>
      <c r="K292" s="1"/>
    </row>
    <row r="293" spans="4:11" x14ac:dyDescent="0.2">
      <c r="D293" s="1"/>
      <c r="E293" s="1"/>
      <c r="F293" s="1"/>
      <c r="G293" s="1"/>
      <c r="H293" s="1"/>
      <c r="I293" s="1"/>
      <c r="J293" s="1"/>
      <c r="K293" s="1"/>
    </row>
  </sheetData>
  <mergeCells count="13">
    <mergeCell ref="B32:C32"/>
    <mergeCell ref="C19:D19"/>
    <mergeCell ref="F19:K19"/>
    <mergeCell ref="C21:D21"/>
    <mergeCell ref="F21:K27"/>
    <mergeCell ref="C18:D18"/>
    <mergeCell ref="C20:D20"/>
    <mergeCell ref="C22:D26"/>
    <mergeCell ref="B3:K3"/>
    <mergeCell ref="B5:K5"/>
    <mergeCell ref="B6:K6"/>
    <mergeCell ref="B7:K7"/>
    <mergeCell ref="C17:D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DE381-A9FF-448E-A2AE-02ED8C001BE2}">
  <dimension ref="B1:B87"/>
  <sheetViews>
    <sheetView topLeftCell="B21" zoomScaleNormal="100" workbookViewId="0">
      <selection activeCell="B47" sqref="B47"/>
    </sheetView>
  </sheetViews>
  <sheetFormatPr defaultColWidth="9.21875" defaultRowHeight="11.4" x14ac:dyDescent="0.2"/>
  <cols>
    <col min="1" max="1" width="2.21875" style="32" customWidth="1"/>
    <col min="2" max="2" width="255.5546875" style="32" customWidth="1"/>
    <col min="3" max="16384" width="9.21875" style="32"/>
  </cols>
  <sheetData>
    <row r="1" spans="2:2" ht="8.25" customHeight="1" thickBot="1" x14ac:dyDescent="0.25"/>
    <row r="2" spans="2:2" ht="11.25" customHeight="1" x14ac:dyDescent="0.2">
      <c r="B2" s="119" t="s">
        <v>23</v>
      </c>
    </row>
    <row r="3" spans="2:2" ht="11.25" customHeight="1" x14ac:dyDescent="0.2">
      <c r="B3" s="110" t="s">
        <v>24</v>
      </c>
    </row>
    <row r="4" spans="2:2" ht="11.25" customHeight="1" x14ac:dyDescent="0.2">
      <c r="B4" s="110"/>
    </row>
    <row r="5" spans="2:2" ht="11.25" customHeight="1" x14ac:dyDescent="0.2">
      <c r="B5" s="111" t="s">
        <v>25</v>
      </c>
    </row>
    <row r="6" spans="2:2" ht="34.5" customHeight="1" x14ac:dyDescent="0.2">
      <c r="B6" s="112" t="s">
        <v>26</v>
      </c>
    </row>
    <row r="7" spans="2:2" ht="11.25" customHeight="1" x14ac:dyDescent="0.2">
      <c r="B7" s="112"/>
    </row>
    <row r="8" spans="2:2" ht="11.25" customHeight="1" x14ac:dyDescent="0.2">
      <c r="B8" s="113" t="s">
        <v>27</v>
      </c>
    </row>
    <row r="9" spans="2:2" ht="25.5" customHeight="1" x14ac:dyDescent="0.2">
      <c r="B9" s="112" t="s">
        <v>28</v>
      </c>
    </row>
    <row r="10" spans="2:2" ht="11.25" customHeight="1" x14ac:dyDescent="0.2">
      <c r="B10" s="114"/>
    </row>
    <row r="11" spans="2:2" ht="11.25" customHeight="1" x14ac:dyDescent="0.2">
      <c r="B11" s="113" t="s">
        <v>29</v>
      </c>
    </row>
    <row r="12" spans="2:2" ht="34.5" customHeight="1" x14ac:dyDescent="0.2">
      <c r="B12" s="118" t="s">
        <v>26</v>
      </c>
    </row>
    <row r="13" spans="2:2" ht="11.25" customHeight="1" x14ac:dyDescent="0.2">
      <c r="B13" s="112"/>
    </row>
    <row r="14" spans="2:2" ht="11.25" customHeight="1" x14ac:dyDescent="0.2">
      <c r="B14" s="113" t="s">
        <v>30</v>
      </c>
    </row>
    <row r="15" spans="2:2" ht="25.5" customHeight="1" x14ac:dyDescent="0.2">
      <c r="B15" s="112" t="s">
        <v>28</v>
      </c>
    </row>
    <row r="16" spans="2:2" ht="11.25" customHeight="1" x14ac:dyDescent="0.2">
      <c r="B16" s="112"/>
    </row>
    <row r="17" spans="2:2" ht="11.25" customHeight="1" x14ac:dyDescent="0.2">
      <c r="B17" s="113" t="s">
        <v>31</v>
      </c>
    </row>
    <row r="18" spans="2:2" ht="34.5" customHeight="1" x14ac:dyDescent="0.2">
      <c r="B18" s="118" t="s">
        <v>26</v>
      </c>
    </row>
    <row r="19" spans="2:2" ht="11.25" customHeight="1" x14ac:dyDescent="0.2">
      <c r="B19" s="117"/>
    </row>
    <row r="20" spans="2:2" ht="11.25" customHeight="1" x14ac:dyDescent="0.2">
      <c r="B20" s="113" t="s">
        <v>32</v>
      </c>
    </row>
    <row r="21" spans="2:2" ht="34.5" customHeight="1" x14ac:dyDescent="0.2">
      <c r="B21" s="112" t="s">
        <v>26</v>
      </c>
    </row>
    <row r="22" spans="2:2" ht="11.25" customHeight="1" x14ac:dyDescent="0.2">
      <c r="B22" s="112"/>
    </row>
    <row r="23" spans="2:2" ht="11.25" customHeight="1" x14ac:dyDescent="0.2">
      <c r="B23" s="113" t="s">
        <v>33</v>
      </c>
    </row>
    <row r="24" spans="2:2" ht="34.5" customHeight="1" x14ac:dyDescent="0.2">
      <c r="B24" s="112" t="s">
        <v>26</v>
      </c>
    </row>
    <row r="25" spans="2:2" ht="11.25" customHeight="1" x14ac:dyDescent="0.2">
      <c r="B25" s="112"/>
    </row>
    <row r="26" spans="2:2" ht="11.25" customHeight="1" x14ac:dyDescent="0.2">
      <c r="B26" s="113" t="s">
        <v>34</v>
      </c>
    </row>
    <row r="27" spans="2:2" ht="11.25" customHeight="1" x14ac:dyDescent="0.2">
      <c r="B27" s="112" t="s">
        <v>35</v>
      </c>
    </row>
    <row r="28" spans="2:2" ht="25.5" customHeight="1" x14ac:dyDescent="0.2">
      <c r="B28" s="118" t="s">
        <v>36</v>
      </c>
    </row>
    <row r="29" spans="2:2" ht="11.25" customHeight="1" x14ac:dyDescent="0.2">
      <c r="B29" s="112" t="s">
        <v>37</v>
      </c>
    </row>
    <row r="30" spans="2:2" ht="11.25" customHeight="1" x14ac:dyDescent="0.2">
      <c r="B30" s="112"/>
    </row>
    <row r="31" spans="2:2" ht="11.25" customHeight="1" x14ac:dyDescent="0.2">
      <c r="B31" s="113" t="s">
        <v>38</v>
      </c>
    </row>
    <row r="32" spans="2:2" ht="25.5" customHeight="1" x14ac:dyDescent="0.2">
      <c r="B32" s="112" t="s">
        <v>39</v>
      </c>
    </row>
    <row r="33" spans="2:2" ht="11.25" customHeight="1" x14ac:dyDescent="0.2">
      <c r="B33" s="112"/>
    </row>
    <row r="34" spans="2:2" ht="11.25" customHeight="1" x14ac:dyDescent="0.2">
      <c r="B34" s="113" t="s">
        <v>40</v>
      </c>
    </row>
    <row r="35" spans="2:2" ht="25.5" customHeight="1" x14ac:dyDescent="0.2">
      <c r="B35" s="112" t="s">
        <v>41</v>
      </c>
    </row>
    <row r="36" spans="2:2" ht="11.25" customHeight="1" x14ac:dyDescent="0.2">
      <c r="B36" s="112"/>
    </row>
    <row r="37" spans="2:2" ht="11.25" customHeight="1" x14ac:dyDescent="0.2">
      <c r="B37" s="113" t="s">
        <v>42</v>
      </c>
    </row>
    <row r="38" spans="2:2" ht="11.25" customHeight="1" x14ac:dyDescent="0.2">
      <c r="B38" s="112" t="s">
        <v>43</v>
      </c>
    </row>
    <row r="39" spans="2:2" ht="11.25" customHeight="1" x14ac:dyDescent="0.2">
      <c r="B39" s="112"/>
    </row>
    <row r="40" spans="2:2" ht="11.25" customHeight="1" x14ac:dyDescent="0.2">
      <c r="B40" s="120" t="s">
        <v>44</v>
      </c>
    </row>
    <row r="41" spans="2:2" ht="11.25" customHeight="1" x14ac:dyDescent="0.2">
      <c r="B41" s="112" t="s">
        <v>45</v>
      </c>
    </row>
    <row r="42" spans="2:2" ht="11.25" customHeight="1" x14ac:dyDescent="0.2">
      <c r="B42" s="112"/>
    </row>
    <row r="43" spans="2:2" ht="11.25" customHeight="1" x14ac:dyDescent="0.2">
      <c r="B43" s="120" t="s">
        <v>46</v>
      </c>
    </row>
    <row r="44" spans="2:2" ht="11.25" customHeight="1" thickBot="1" x14ac:dyDescent="0.25">
      <c r="B44" s="130" t="s">
        <v>47</v>
      </c>
    </row>
    <row r="45" spans="2:2" ht="11.25" customHeight="1" x14ac:dyDescent="0.2">
      <c r="B45" s="115"/>
    </row>
    <row r="46" spans="2:2" ht="11.25" customHeight="1" x14ac:dyDescent="0.2">
      <c r="B46" s="115"/>
    </row>
    <row r="47" spans="2:2" ht="11.25" customHeight="1" x14ac:dyDescent="0.2">
      <c r="B47" s="115"/>
    </row>
    <row r="48" spans="2:2" ht="11.25" customHeight="1" x14ac:dyDescent="0.2">
      <c r="B48" s="115"/>
    </row>
    <row r="49" spans="2:2" ht="11.25" customHeight="1" x14ac:dyDescent="0.2">
      <c r="B49" s="115"/>
    </row>
    <row r="50" spans="2:2" ht="11.25" customHeight="1" x14ac:dyDescent="0.2">
      <c r="B50" s="115"/>
    </row>
    <row r="51" spans="2:2" ht="11.25" customHeight="1" x14ac:dyDescent="0.2">
      <c r="B51" s="115"/>
    </row>
    <row r="52" spans="2:2" ht="11.25" customHeight="1" x14ac:dyDescent="0.2">
      <c r="B52" s="115"/>
    </row>
    <row r="53" spans="2:2" ht="11.25" customHeight="1" x14ac:dyDescent="0.2">
      <c r="B53" s="115"/>
    </row>
    <row r="54" spans="2:2" ht="11.25" customHeight="1" x14ac:dyDescent="0.2">
      <c r="B54" s="115"/>
    </row>
    <row r="55" spans="2:2" ht="11.25" customHeight="1" x14ac:dyDescent="0.2">
      <c r="B55" s="115"/>
    </row>
    <row r="56" spans="2:2" ht="11.25" customHeight="1" x14ac:dyDescent="0.2">
      <c r="B56" s="115"/>
    </row>
    <row r="57" spans="2:2" ht="11.25" customHeight="1" x14ac:dyDescent="0.2">
      <c r="B57" s="115"/>
    </row>
    <row r="58" spans="2:2" ht="11.25" customHeight="1" x14ac:dyDescent="0.2">
      <c r="B58" s="115"/>
    </row>
    <row r="59" spans="2:2" ht="11.25" customHeight="1" x14ac:dyDescent="0.2">
      <c r="B59" s="115"/>
    </row>
    <row r="60" spans="2:2" ht="38.25" customHeight="1" x14ac:dyDescent="0.2">
      <c r="B60" s="115"/>
    </row>
    <row r="61" spans="2:2" ht="38.25" customHeight="1" x14ac:dyDescent="0.2">
      <c r="B61" s="115"/>
    </row>
    <row r="62" spans="2:2" ht="38.25" customHeight="1" x14ac:dyDescent="0.2">
      <c r="B62" s="115"/>
    </row>
    <row r="63" spans="2:2" ht="38.25" customHeight="1" x14ac:dyDescent="0.2">
      <c r="B63" s="115"/>
    </row>
    <row r="64" spans="2:2" ht="38.25" customHeight="1" x14ac:dyDescent="0.2">
      <c r="B64" s="115"/>
    </row>
    <row r="65" spans="2:2" ht="38.25" customHeight="1" x14ac:dyDescent="0.2">
      <c r="B65" s="115"/>
    </row>
    <row r="66" spans="2:2" ht="38.25" customHeight="1" x14ac:dyDescent="0.2">
      <c r="B66" s="115"/>
    </row>
    <row r="67" spans="2:2" x14ac:dyDescent="0.2">
      <c r="B67" s="115"/>
    </row>
    <row r="68" spans="2:2" x14ac:dyDescent="0.2">
      <c r="B68" s="116"/>
    </row>
    <row r="69" spans="2:2" x14ac:dyDescent="0.2">
      <c r="B69" s="115"/>
    </row>
    <row r="70" spans="2:2" x14ac:dyDescent="0.2">
      <c r="B70" s="115"/>
    </row>
    <row r="71" spans="2:2" x14ac:dyDescent="0.2">
      <c r="B71" s="115"/>
    </row>
    <row r="72" spans="2:2" x14ac:dyDescent="0.2">
      <c r="B72" s="115"/>
    </row>
    <row r="73" spans="2:2" x14ac:dyDescent="0.2">
      <c r="B73" s="115"/>
    </row>
    <row r="74" spans="2:2" x14ac:dyDescent="0.2">
      <c r="B74" s="115"/>
    </row>
    <row r="75" spans="2:2" x14ac:dyDescent="0.2">
      <c r="B75" s="115"/>
    </row>
    <row r="76" spans="2:2" x14ac:dyDescent="0.2">
      <c r="B76" s="116"/>
    </row>
    <row r="77" spans="2:2" x14ac:dyDescent="0.2">
      <c r="B77" s="115"/>
    </row>
    <row r="78" spans="2:2" x14ac:dyDescent="0.2">
      <c r="B78" s="115"/>
    </row>
    <row r="79" spans="2:2" x14ac:dyDescent="0.2">
      <c r="B79" s="115"/>
    </row>
    <row r="80" spans="2:2" x14ac:dyDescent="0.2">
      <c r="B80" s="115"/>
    </row>
    <row r="81" spans="2:2" x14ac:dyDescent="0.2">
      <c r="B81" s="115"/>
    </row>
    <row r="82" spans="2:2" x14ac:dyDescent="0.2">
      <c r="B82" s="115"/>
    </row>
    <row r="83" spans="2:2" x14ac:dyDescent="0.2">
      <c r="B83" s="115"/>
    </row>
    <row r="84" spans="2:2" x14ac:dyDescent="0.2">
      <c r="B84" s="115"/>
    </row>
    <row r="85" spans="2:2" x14ac:dyDescent="0.2">
      <c r="B85" s="116"/>
    </row>
    <row r="86" spans="2:2" x14ac:dyDescent="0.2">
      <c r="B86" s="115"/>
    </row>
    <row r="87" spans="2:2" x14ac:dyDescent="0.2">
      <c r="B87" s="11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3"/>
  <sheetViews>
    <sheetView showGridLines="0" topLeftCell="A10" zoomScaleNormal="100" workbookViewId="0">
      <selection activeCell="B32" sqref="B32"/>
    </sheetView>
  </sheetViews>
  <sheetFormatPr defaultColWidth="9.21875" defaultRowHeight="11.4" x14ac:dyDescent="0.2"/>
  <cols>
    <col min="1" max="1" width="142.44140625" style="33" customWidth="1"/>
    <col min="2" max="2" width="24.44140625" style="97" customWidth="1"/>
    <col min="3" max="3" width="25.21875" style="97" customWidth="1"/>
    <col min="4" max="4" width="31.77734375" style="97" customWidth="1"/>
    <col min="5" max="5" width="25" style="97" bestFit="1" customWidth="1"/>
    <col min="6" max="6" width="18.77734375" style="98" customWidth="1"/>
    <col min="7" max="7" width="17.77734375" style="97" customWidth="1"/>
    <col min="8" max="8" width="38.77734375" style="97" customWidth="1"/>
    <col min="9" max="9" width="21.44140625" style="33" customWidth="1"/>
    <col min="10" max="16384" width="9.21875" style="33"/>
  </cols>
  <sheetData>
    <row r="1" spans="1:8" ht="11.25" customHeight="1" x14ac:dyDescent="0.2">
      <c r="A1" s="196" t="s">
        <v>48</v>
      </c>
      <c r="B1" s="189"/>
      <c r="C1" s="189"/>
      <c r="D1" s="189"/>
      <c r="E1" s="189"/>
      <c r="F1" s="189"/>
      <c r="G1" s="189"/>
      <c r="H1" s="190"/>
    </row>
    <row r="2" spans="1:8" ht="11.25" customHeight="1" x14ac:dyDescent="0.2">
      <c r="A2" s="34" t="s">
        <v>49</v>
      </c>
      <c r="B2" s="34" t="s">
        <v>50</v>
      </c>
      <c r="C2" s="34" t="s">
        <v>51</v>
      </c>
      <c r="D2" s="35"/>
      <c r="E2" s="34"/>
      <c r="F2" s="34" t="s">
        <v>52</v>
      </c>
      <c r="G2" s="35" t="s">
        <v>53</v>
      </c>
      <c r="H2" s="35" t="s">
        <v>54</v>
      </c>
    </row>
    <row r="3" spans="1:8" ht="11.25" customHeight="1" x14ac:dyDescent="0.2">
      <c r="A3" s="20" t="s">
        <v>55</v>
      </c>
      <c r="B3" s="135"/>
      <c r="C3" s="37">
        <v>300</v>
      </c>
      <c r="D3" s="36"/>
      <c r="E3" s="36"/>
      <c r="F3" s="36">
        <f>B3*C3</f>
        <v>0</v>
      </c>
      <c r="G3" s="36">
        <f>F3*12</f>
        <v>0</v>
      </c>
      <c r="H3" s="36">
        <f>G3*4</f>
        <v>0</v>
      </c>
    </row>
    <row r="4" spans="1:8" ht="11.25" customHeight="1" x14ac:dyDescent="0.2">
      <c r="A4" s="38" t="s">
        <v>56</v>
      </c>
      <c r="B4" s="135"/>
      <c r="C4" s="37">
        <v>962</v>
      </c>
      <c r="D4" s="40"/>
      <c r="E4" s="40"/>
      <c r="F4" s="41">
        <f>B4*C4</f>
        <v>0</v>
      </c>
      <c r="G4" s="41">
        <f>F4*12</f>
        <v>0</v>
      </c>
      <c r="H4" s="42">
        <f>G4*4</f>
        <v>0</v>
      </c>
    </row>
    <row r="5" spans="1:8" ht="11.25" customHeight="1" x14ac:dyDescent="0.2">
      <c r="A5" s="134" t="s">
        <v>57</v>
      </c>
      <c r="B5" s="135"/>
      <c r="C5" s="37">
        <v>129</v>
      </c>
      <c r="D5" s="36"/>
      <c r="E5" s="36"/>
      <c r="F5" s="41">
        <f>B5*C5</f>
        <v>0</v>
      </c>
      <c r="G5" s="41">
        <f>F5*12</f>
        <v>0</v>
      </c>
      <c r="H5" s="42">
        <f>G5*4</f>
        <v>0</v>
      </c>
    </row>
    <row r="6" spans="1:8" ht="11.25" customHeight="1" x14ac:dyDescent="0.2">
      <c r="A6" s="43" t="s">
        <v>58</v>
      </c>
      <c r="B6" s="135"/>
      <c r="C6" s="37">
        <v>1</v>
      </c>
      <c r="D6" s="36"/>
      <c r="E6" s="36"/>
      <c r="F6" s="41">
        <f>B6*C6</f>
        <v>0</v>
      </c>
      <c r="G6" s="41">
        <f>F6*12</f>
        <v>0</v>
      </c>
      <c r="H6" s="42">
        <f>G6*4</f>
        <v>0</v>
      </c>
    </row>
    <row r="7" spans="1:8" ht="11.25" customHeight="1" x14ac:dyDescent="0.2">
      <c r="A7" s="134" t="s">
        <v>59</v>
      </c>
      <c r="B7" s="135"/>
      <c r="C7" s="37">
        <v>1</v>
      </c>
      <c r="D7" s="36"/>
      <c r="E7" s="36"/>
      <c r="F7" s="102" t="s">
        <v>60</v>
      </c>
      <c r="G7" s="102" t="s">
        <v>60</v>
      </c>
      <c r="H7" s="103">
        <f>B7*C7</f>
        <v>0</v>
      </c>
    </row>
    <row r="8" spans="1:8" ht="11.25" customHeight="1" x14ac:dyDescent="0.2">
      <c r="A8" s="44" t="s">
        <v>61</v>
      </c>
      <c r="B8" s="135"/>
      <c r="C8" s="37">
        <v>1</v>
      </c>
      <c r="D8" s="36"/>
      <c r="E8" s="36"/>
      <c r="F8" s="41">
        <f t="shared" ref="F8:F13" si="0">B8*C8</f>
        <v>0</v>
      </c>
      <c r="G8" s="41">
        <f>F8*12</f>
        <v>0</v>
      </c>
      <c r="H8" s="42">
        <f t="shared" ref="H8:H13" si="1">G8*4</f>
        <v>0</v>
      </c>
    </row>
    <row r="9" spans="1:8" ht="11.25" customHeight="1" x14ac:dyDescent="0.2">
      <c r="A9" s="20" t="s">
        <v>62</v>
      </c>
      <c r="B9" s="135"/>
      <c r="C9" s="46">
        <v>5</v>
      </c>
      <c r="D9" s="36"/>
      <c r="E9" s="36"/>
      <c r="F9" s="41">
        <f t="shared" si="0"/>
        <v>0</v>
      </c>
      <c r="G9" s="41">
        <f>F9*12</f>
        <v>0</v>
      </c>
      <c r="H9" s="42">
        <f t="shared" si="1"/>
        <v>0</v>
      </c>
    </row>
    <row r="10" spans="1:8" ht="11.25" customHeight="1" x14ac:dyDescent="0.2">
      <c r="A10" s="136" t="s">
        <v>63</v>
      </c>
      <c r="B10" s="48"/>
      <c r="C10" s="49">
        <v>3</v>
      </c>
      <c r="D10" s="20"/>
      <c r="E10" s="20"/>
      <c r="F10" s="50">
        <f t="shared" si="0"/>
        <v>0</v>
      </c>
      <c r="G10" s="36">
        <f>SUM(F10*12)</f>
        <v>0</v>
      </c>
      <c r="H10" s="51">
        <f t="shared" si="1"/>
        <v>0</v>
      </c>
    </row>
    <row r="11" spans="1:8" ht="11.25" customHeight="1" x14ac:dyDescent="0.2">
      <c r="A11" s="47" t="s">
        <v>64</v>
      </c>
      <c r="B11" s="48"/>
      <c r="C11" s="49">
        <v>13</v>
      </c>
      <c r="D11" s="20"/>
      <c r="E11" s="20"/>
      <c r="F11" s="50">
        <f t="shared" si="0"/>
        <v>0</v>
      </c>
      <c r="G11" s="36">
        <f>SUM(F11*12)</f>
        <v>0</v>
      </c>
      <c r="H11" s="51">
        <f t="shared" si="1"/>
        <v>0</v>
      </c>
    </row>
    <row r="12" spans="1:8" ht="11.25" customHeight="1" x14ac:dyDescent="0.2">
      <c r="A12" s="99" t="s">
        <v>65</v>
      </c>
      <c r="B12" s="52"/>
      <c r="C12" s="53">
        <v>2</v>
      </c>
      <c r="D12" s="54"/>
      <c r="E12" s="54"/>
      <c r="F12" s="50">
        <f t="shared" si="0"/>
        <v>0</v>
      </c>
      <c r="G12" s="56">
        <f>SUM(F12*12)</f>
        <v>0</v>
      </c>
      <c r="H12" s="57">
        <f t="shared" si="1"/>
        <v>0</v>
      </c>
    </row>
    <row r="13" spans="1:8" ht="22.8" x14ac:dyDescent="0.2">
      <c r="A13" s="147" t="s">
        <v>66</v>
      </c>
      <c r="B13" s="145"/>
      <c r="C13" s="49">
        <v>2</v>
      </c>
      <c r="D13" s="20"/>
      <c r="E13" s="20"/>
      <c r="F13" s="36">
        <f t="shared" si="0"/>
        <v>0</v>
      </c>
      <c r="G13" s="36">
        <f>F13*12</f>
        <v>0</v>
      </c>
      <c r="H13" s="51">
        <f t="shared" si="1"/>
        <v>0</v>
      </c>
    </row>
    <row r="14" spans="1:8" ht="11.25" customHeight="1" x14ac:dyDescent="0.2">
      <c r="A14" s="149" t="s">
        <v>67</v>
      </c>
      <c r="B14" s="145"/>
      <c r="C14" s="100">
        <v>1</v>
      </c>
      <c r="D14" s="101"/>
      <c r="E14" s="101"/>
      <c r="F14" s="102" t="s">
        <v>60</v>
      </c>
      <c r="G14" s="102" t="s">
        <v>60</v>
      </c>
      <c r="H14" s="103">
        <f>B14*C14</f>
        <v>0</v>
      </c>
    </row>
    <row r="15" spans="1:8" ht="11.25" customHeight="1" x14ac:dyDescent="0.2">
      <c r="A15" s="203" t="s">
        <v>68</v>
      </c>
      <c r="B15" s="204"/>
      <c r="C15" s="205"/>
      <c r="D15" s="205"/>
      <c r="E15" s="205"/>
      <c r="F15" s="205"/>
      <c r="G15" s="206"/>
      <c r="H15" s="60">
        <f>SUM(H3:H14)</f>
        <v>0</v>
      </c>
    </row>
    <row r="16" spans="1:8" x14ac:dyDescent="0.2">
      <c r="A16" s="197"/>
      <c r="B16" s="198"/>
      <c r="C16" s="198"/>
      <c r="D16" s="198"/>
      <c r="E16" s="198"/>
      <c r="F16" s="198"/>
      <c r="G16" s="198"/>
      <c r="H16" s="199"/>
    </row>
    <row r="17" spans="1:9" x14ac:dyDescent="0.2">
      <c r="A17" s="200"/>
      <c r="B17" s="201"/>
      <c r="C17" s="201"/>
      <c r="D17" s="201"/>
      <c r="E17" s="201"/>
      <c r="F17" s="201"/>
      <c r="G17" s="201"/>
      <c r="H17" s="202"/>
    </row>
    <row r="18" spans="1:9" ht="11.25" customHeight="1" x14ac:dyDescent="0.2">
      <c r="A18" s="196" t="s">
        <v>69</v>
      </c>
      <c r="B18" s="189"/>
      <c r="C18" s="189"/>
      <c r="D18" s="189"/>
      <c r="E18" s="189"/>
      <c r="F18" s="189"/>
      <c r="G18" s="189"/>
      <c r="H18" s="190"/>
    </row>
    <row r="19" spans="1:9" ht="11.25" customHeight="1" x14ac:dyDescent="0.2">
      <c r="A19" s="34" t="s">
        <v>49</v>
      </c>
      <c r="B19" s="34" t="s">
        <v>70</v>
      </c>
      <c r="C19" s="34" t="s">
        <v>71</v>
      </c>
      <c r="D19" s="34" t="s">
        <v>72</v>
      </c>
      <c r="E19" s="34" t="s">
        <v>73</v>
      </c>
      <c r="F19" s="34" t="s">
        <v>52</v>
      </c>
      <c r="G19" s="35" t="s">
        <v>53</v>
      </c>
      <c r="H19" s="35" t="s">
        <v>54</v>
      </c>
    </row>
    <row r="20" spans="1:9" ht="11.25" customHeight="1" x14ac:dyDescent="0.2">
      <c r="A20" s="61" t="s">
        <v>74</v>
      </c>
      <c r="B20" s="135"/>
      <c r="C20" s="49">
        <v>1</v>
      </c>
      <c r="D20" s="63"/>
      <c r="E20" s="49">
        <v>1</v>
      </c>
      <c r="F20" s="50">
        <f>SUM((C20*B20)+(E20*D20))</f>
        <v>0</v>
      </c>
      <c r="G20" s="36">
        <f>SUM(F20*12)</f>
        <v>0</v>
      </c>
      <c r="H20" s="36">
        <f>SUM(G20*4)</f>
        <v>0</v>
      </c>
    </row>
    <row r="21" spans="1:9" ht="11.25" customHeight="1" x14ac:dyDescent="0.2">
      <c r="A21" s="64" t="s">
        <v>75</v>
      </c>
      <c r="B21" s="135"/>
      <c r="C21" s="53">
        <v>1</v>
      </c>
      <c r="D21" s="66"/>
      <c r="E21" s="53">
        <v>1</v>
      </c>
      <c r="F21" s="55">
        <f>SUM((C21*B21)+(E21*D21))</f>
        <v>0</v>
      </c>
      <c r="G21" s="56">
        <f>SUM(F21*12)</f>
        <v>0</v>
      </c>
      <c r="H21" s="56">
        <f>SUM(G21*4)</f>
        <v>0</v>
      </c>
      <c r="I21" s="67"/>
    </row>
    <row r="22" spans="1:9" ht="11.25" customHeight="1" x14ac:dyDescent="0.2">
      <c r="A22" s="207" t="s">
        <v>76</v>
      </c>
      <c r="B22" s="205"/>
      <c r="C22" s="205"/>
      <c r="D22" s="205"/>
      <c r="E22" s="205"/>
      <c r="F22" s="205"/>
      <c r="G22" s="206"/>
      <c r="H22" s="60">
        <f>SUM(H20:H21)</f>
        <v>0</v>
      </c>
    </row>
    <row r="23" spans="1:9" x14ac:dyDescent="0.2">
      <c r="A23" s="197"/>
      <c r="B23" s="198"/>
      <c r="C23" s="198"/>
      <c r="D23" s="198"/>
      <c r="E23" s="198"/>
      <c r="F23" s="198"/>
      <c r="G23" s="198"/>
      <c r="H23" s="199"/>
    </row>
    <row r="24" spans="1:9" x14ac:dyDescent="0.2">
      <c r="A24" s="200"/>
      <c r="B24" s="201"/>
      <c r="C24" s="201"/>
      <c r="D24" s="201"/>
      <c r="E24" s="201"/>
      <c r="F24" s="201"/>
      <c r="G24" s="201"/>
      <c r="H24" s="202"/>
    </row>
    <row r="25" spans="1:9" ht="11.25" customHeight="1" x14ac:dyDescent="0.2">
      <c r="A25" s="196" t="s">
        <v>77</v>
      </c>
      <c r="B25" s="189"/>
      <c r="C25" s="189"/>
      <c r="D25" s="189"/>
      <c r="E25" s="189"/>
      <c r="F25" s="189"/>
      <c r="G25" s="189"/>
      <c r="H25" s="190"/>
    </row>
    <row r="26" spans="1:9" ht="11.25" customHeight="1" x14ac:dyDescent="0.2">
      <c r="A26" s="34" t="s">
        <v>49</v>
      </c>
      <c r="B26" s="34" t="s">
        <v>50</v>
      </c>
      <c r="C26" s="34" t="s">
        <v>51</v>
      </c>
      <c r="D26" s="34"/>
      <c r="E26" s="34"/>
      <c r="F26" s="34" t="s">
        <v>52</v>
      </c>
      <c r="G26" s="35" t="s">
        <v>53</v>
      </c>
      <c r="H26" s="35" t="s">
        <v>54</v>
      </c>
      <c r="I26" s="67"/>
    </row>
    <row r="27" spans="1:9" ht="11.25" customHeight="1" x14ac:dyDescent="0.2">
      <c r="A27" s="61" t="s">
        <v>78</v>
      </c>
      <c r="B27" s="135"/>
      <c r="C27" s="49">
        <v>1123</v>
      </c>
      <c r="D27" s="59"/>
      <c r="E27" s="59"/>
      <c r="F27" s="50">
        <f t="shared" ref="F27:F31" si="2">B27*C27</f>
        <v>0</v>
      </c>
      <c r="G27" s="36">
        <f>SUM(F27*12)</f>
        <v>0</v>
      </c>
      <c r="H27" s="36">
        <f t="shared" ref="H27:H31" si="3">SUM(G27*4)</f>
        <v>0</v>
      </c>
    </row>
    <row r="28" spans="1:9" ht="11.25" customHeight="1" x14ac:dyDescent="0.2">
      <c r="A28" s="68" t="s">
        <v>79</v>
      </c>
      <c r="B28" s="135"/>
      <c r="C28" s="49">
        <v>49</v>
      </c>
      <c r="D28" s="59"/>
      <c r="E28" s="59"/>
      <c r="F28" s="50">
        <f t="shared" si="2"/>
        <v>0</v>
      </c>
      <c r="G28" s="36">
        <f>SUM(F28*12)</f>
        <v>0</v>
      </c>
      <c r="H28" s="36">
        <f t="shared" si="3"/>
        <v>0</v>
      </c>
    </row>
    <row r="29" spans="1:9" ht="11.25" customHeight="1" x14ac:dyDescent="0.2">
      <c r="A29" s="68" t="s">
        <v>80</v>
      </c>
      <c r="B29" s="135"/>
      <c r="C29" s="49">
        <v>49</v>
      </c>
      <c r="D29" s="59"/>
      <c r="E29" s="59"/>
      <c r="F29" s="50">
        <f t="shared" si="2"/>
        <v>0</v>
      </c>
      <c r="G29" s="36">
        <f>SUM(F29*12)</f>
        <v>0</v>
      </c>
      <c r="H29" s="36">
        <f t="shared" si="3"/>
        <v>0</v>
      </c>
    </row>
    <row r="30" spans="1:9" ht="11.25" customHeight="1" x14ac:dyDescent="0.2">
      <c r="A30" s="61" t="s">
        <v>81</v>
      </c>
      <c r="B30" s="135"/>
      <c r="C30" s="49">
        <v>138</v>
      </c>
      <c r="D30" s="59"/>
      <c r="E30" s="69"/>
      <c r="F30" s="50">
        <f t="shared" si="2"/>
        <v>0</v>
      </c>
      <c r="G30" s="36">
        <f>SUM(F30*12)</f>
        <v>0</v>
      </c>
      <c r="H30" s="36">
        <f t="shared" si="3"/>
        <v>0</v>
      </c>
    </row>
    <row r="31" spans="1:9" ht="11.25" customHeight="1" x14ac:dyDescent="0.2">
      <c r="A31" s="61" t="s">
        <v>82</v>
      </c>
      <c r="B31" s="135"/>
      <c r="C31" s="53">
        <v>1</v>
      </c>
      <c r="D31" s="70"/>
      <c r="E31" s="71"/>
      <c r="F31" s="55">
        <f t="shared" si="2"/>
        <v>0</v>
      </c>
      <c r="G31" s="56">
        <f t="shared" ref="G31" si="4">SUM(F31*12)</f>
        <v>0</v>
      </c>
      <c r="H31" s="56">
        <f t="shared" si="3"/>
        <v>0</v>
      </c>
    </row>
    <row r="32" spans="1:9" ht="11.25" customHeight="1" x14ac:dyDescent="0.2">
      <c r="A32" s="72" t="s">
        <v>83</v>
      </c>
      <c r="B32" s="135"/>
      <c r="C32" s="75">
        <v>1</v>
      </c>
      <c r="D32" s="58"/>
      <c r="E32" s="58"/>
      <c r="F32" s="41" t="s">
        <v>95</v>
      </c>
      <c r="G32" s="41" t="s">
        <v>95</v>
      </c>
      <c r="H32" s="41">
        <f>SUM(B32*C32)</f>
        <v>0</v>
      </c>
    </row>
    <row r="33" spans="1:9" s="74" customFormat="1" ht="11.25" customHeight="1" x14ac:dyDescent="0.2">
      <c r="A33" s="207" t="s">
        <v>84</v>
      </c>
      <c r="B33" s="204"/>
      <c r="C33" s="204"/>
      <c r="D33" s="204"/>
      <c r="E33" s="204"/>
      <c r="F33" s="204"/>
      <c r="G33" s="219"/>
      <c r="H33" s="73">
        <f>SUM(H27:H32)</f>
        <v>0</v>
      </c>
    </row>
    <row r="34" spans="1:9" x14ac:dyDescent="0.2">
      <c r="A34" s="197"/>
      <c r="B34" s="198"/>
      <c r="C34" s="198"/>
      <c r="D34" s="198"/>
      <c r="E34" s="198"/>
      <c r="F34" s="198"/>
      <c r="G34" s="198"/>
      <c r="H34" s="199"/>
    </row>
    <row r="35" spans="1:9" x14ac:dyDescent="0.2">
      <c r="A35" s="200"/>
      <c r="B35" s="201"/>
      <c r="C35" s="201"/>
      <c r="D35" s="201"/>
      <c r="E35" s="201"/>
      <c r="F35" s="201"/>
      <c r="G35" s="201"/>
      <c r="H35" s="202"/>
    </row>
    <row r="36" spans="1:9" x14ac:dyDescent="0.2">
      <c r="A36" s="196" t="s">
        <v>85</v>
      </c>
      <c r="B36" s="189"/>
      <c r="C36" s="189"/>
      <c r="D36" s="189"/>
      <c r="E36" s="189"/>
      <c r="F36" s="189"/>
      <c r="G36" s="189"/>
      <c r="H36" s="190"/>
    </row>
    <row r="37" spans="1:9" x14ac:dyDescent="0.2">
      <c r="A37" s="34" t="s">
        <v>49</v>
      </c>
      <c r="B37" s="34" t="s">
        <v>70</v>
      </c>
      <c r="C37" s="34" t="s">
        <v>86</v>
      </c>
      <c r="D37" s="34" t="s">
        <v>87</v>
      </c>
      <c r="E37" s="34" t="s">
        <v>88</v>
      </c>
      <c r="F37" s="34" t="s">
        <v>52</v>
      </c>
      <c r="G37" s="35" t="s">
        <v>53</v>
      </c>
      <c r="H37" s="35" t="s">
        <v>54</v>
      </c>
    </row>
    <row r="38" spans="1:9" x14ac:dyDescent="0.2">
      <c r="A38" s="61" t="s">
        <v>89</v>
      </c>
      <c r="B38" s="135"/>
      <c r="C38" s="49">
        <v>6</v>
      </c>
      <c r="D38" s="63"/>
      <c r="E38" s="49">
        <v>45</v>
      </c>
      <c r="F38" s="50">
        <f>SUM((C38*B38)+(E38*D38))</f>
        <v>0</v>
      </c>
      <c r="G38" s="36">
        <f t="shared" ref="G38:G46" si="5">SUM(F38*12)</f>
        <v>0</v>
      </c>
      <c r="H38" s="36">
        <f t="shared" ref="H38:H46" si="6">SUM(G38*4)</f>
        <v>0</v>
      </c>
    </row>
    <row r="39" spans="1:9" x14ac:dyDescent="0.2">
      <c r="A39" s="68" t="s">
        <v>90</v>
      </c>
      <c r="B39" s="135"/>
      <c r="C39" s="46">
        <v>1</v>
      </c>
      <c r="D39" s="63"/>
      <c r="E39" s="49">
        <v>1</v>
      </c>
      <c r="F39" s="50">
        <f>SUM((C39*B39)+(E39*D39))</f>
        <v>0</v>
      </c>
      <c r="G39" s="36">
        <f t="shared" si="5"/>
        <v>0</v>
      </c>
      <c r="H39" s="36">
        <f t="shared" si="6"/>
        <v>0</v>
      </c>
    </row>
    <row r="40" spans="1:9" x14ac:dyDescent="0.2">
      <c r="A40" s="68" t="s">
        <v>91</v>
      </c>
      <c r="B40" s="135"/>
      <c r="C40" s="46">
        <v>1</v>
      </c>
      <c r="D40" s="63"/>
      <c r="E40" s="49">
        <v>1</v>
      </c>
      <c r="F40" s="50">
        <f>SUM((C40*B40)+(E40*D40))</f>
        <v>0</v>
      </c>
      <c r="G40" s="36">
        <f t="shared" si="5"/>
        <v>0</v>
      </c>
      <c r="H40" s="36">
        <f t="shared" si="6"/>
        <v>0</v>
      </c>
    </row>
    <row r="41" spans="1:9" x14ac:dyDescent="0.2">
      <c r="A41" s="68" t="s">
        <v>92</v>
      </c>
      <c r="B41" s="135"/>
      <c r="C41" s="46">
        <v>1</v>
      </c>
      <c r="D41" s="63"/>
      <c r="E41" s="49">
        <v>1</v>
      </c>
      <c r="F41" s="50">
        <f>SUM((C41*B41)+(E41*D41))</f>
        <v>0</v>
      </c>
      <c r="G41" s="36">
        <f t="shared" si="5"/>
        <v>0</v>
      </c>
      <c r="H41" s="36">
        <f t="shared" si="6"/>
        <v>0</v>
      </c>
      <c r="I41" s="67"/>
    </row>
    <row r="42" spans="1:9" x14ac:dyDescent="0.2">
      <c r="A42" s="68" t="s">
        <v>93</v>
      </c>
      <c r="B42" s="135"/>
      <c r="C42" s="152">
        <v>1</v>
      </c>
      <c r="D42" s="63"/>
      <c r="E42" s="49">
        <v>1</v>
      </c>
      <c r="F42" s="50">
        <f>SUM((C42*B42)+(E42*D42))</f>
        <v>0</v>
      </c>
      <c r="G42" s="36">
        <f t="shared" si="5"/>
        <v>0</v>
      </c>
      <c r="H42" s="36">
        <f t="shared" si="6"/>
        <v>0</v>
      </c>
      <c r="I42" s="67"/>
    </row>
    <row r="43" spans="1:9" x14ac:dyDescent="0.2">
      <c r="A43" s="76" t="s">
        <v>94</v>
      </c>
      <c r="B43" s="135"/>
      <c r="C43" s="75" t="s">
        <v>95</v>
      </c>
      <c r="D43" s="63"/>
      <c r="E43" s="46">
        <v>1</v>
      </c>
      <c r="F43" s="50">
        <f>D43*E43</f>
        <v>0</v>
      </c>
      <c r="G43" s="36">
        <f t="shared" si="5"/>
        <v>0</v>
      </c>
      <c r="H43" s="36">
        <f t="shared" si="6"/>
        <v>0</v>
      </c>
      <c r="I43" s="67"/>
    </row>
    <row r="44" spans="1:9" x14ac:dyDescent="0.2">
      <c r="A44" s="76" t="s">
        <v>96</v>
      </c>
      <c r="B44" s="135"/>
      <c r="C44" s="75" t="s">
        <v>95</v>
      </c>
      <c r="D44" s="63"/>
      <c r="E44" s="46">
        <v>1</v>
      </c>
      <c r="F44" s="50">
        <f>D44*E44</f>
        <v>0</v>
      </c>
      <c r="G44" s="36">
        <f t="shared" si="5"/>
        <v>0</v>
      </c>
      <c r="H44" s="36">
        <f t="shared" si="6"/>
        <v>0</v>
      </c>
      <c r="I44" s="67"/>
    </row>
    <row r="45" spans="1:9" x14ac:dyDescent="0.2">
      <c r="A45" s="76" t="s">
        <v>97</v>
      </c>
      <c r="B45" s="135"/>
      <c r="C45" s="75" t="s">
        <v>95</v>
      </c>
      <c r="D45" s="63"/>
      <c r="E45" s="46">
        <v>1</v>
      </c>
      <c r="F45" s="50">
        <f>D45*E45</f>
        <v>0</v>
      </c>
      <c r="G45" s="36">
        <f t="shared" si="5"/>
        <v>0</v>
      </c>
      <c r="H45" s="36">
        <f t="shared" si="6"/>
        <v>0</v>
      </c>
      <c r="I45" s="67"/>
    </row>
    <row r="46" spans="1:9" x14ac:dyDescent="0.2">
      <c r="A46" s="76" t="s">
        <v>98</v>
      </c>
      <c r="B46" s="135"/>
      <c r="C46" s="75" t="s">
        <v>95</v>
      </c>
      <c r="D46" s="63"/>
      <c r="E46" s="46">
        <v>1</v>
      </c>
      <c r="F46" s="50">
        <f>D46*E46</f>
        <v>0</v>
      </c>
      <c r="G46" s="36">
        <f t="shared" si="5"/>
        <v>0</v>
      </c>
      <c r="H46" s="36">
        <f t="shared" si="6"/>
        <v>0</v>
      </c>
      <c r="I46" s="67"/>
    </row>
    <row r="47" spans="1:9" x14ac:dyDescent="0.2">
      <c r="A47" s="207" t="s">
        <v>99</v>
      </c>
      <c r="B47" s="205"/>
      <c r="C47" s="205"/>
      <c r="D47" s="205"/>
      <c r="E47" s="205"/>
      <c r="F47" s="205"/>
      <c r="G47" s="206"/>
      <c r="H47" s="60">
        <f>SUM(H38:H46)</f>
        <v>0</v>
      </c>
    </row>
    <row r="48" spans="1:9" ht="11.25" customHeight="1" x14ac:dyDescent="0.2">
      <c r="A48" s="197"/>
      <c r="B48" s="208"/>
      <c r="C48" s="208"/>
      <c r="D48" s="208"/>
      <c r="E48" s="208"/>
      <c r="F48" s="208"/>
      <c r="G48" s="208"/>
      <c r="H48" s="209"/>
    </row>
    <row r="49" spans="1:9" ht="11.25" customHeight="1" x14ac:dyDescent="0.2">
      <c r="A49" s="210"/>
      <c r="B49" s="211"/>
      <c r="C49" s="211"/>
      <c r="D49" s="211"/>
      <c r="E49" s="211"/>
      <c r="F49" s="211"/>
      <c r="G49" s="211"/>
      <c r="H49" s="212"/>
    </row>
    <row r="50" spans="1:9" ht="11.25" customHeight="1" x14ac:dyDescent="0.2">
      <c r="A50" s="196" t="s">
        <v>100</v>
      </c>
      <c r="B50" s="189"/>
      <c r="C50" s="189"/>
      <c r="D50" s="189"/>
      <c r="E50" s="189"/>
      <c r="F50" s="189"/>
      <c r="G50" s="189"/>
      <c r="H50" s="190"/>
    </row>
    <row r="51" spans="1:9" ht="11.25" customHeight="1" x14ac:dyDescent="0.2">
      <c r="A51" s="34" t="s">
        <v>49</v>
      </c>
      <c r="B51" s="34" t="s">
        <v>50</v>
      </c>
      <c r="C51" s="34" t="s">
        <v>51</v>
      </c>
      <c r="D51" s="34"/>
      <c r="E51" s="34"/>
      <c r="F51" s="34" t="s">
        <v>52</v>
      </c>
      <c r="G51" s="35" t="s">
        <v>53</v>
      </c>
      <c r="H51" s="35" t="s">
        <v>54</v>
      </c>
      <c r="I51" s="67"/>
    </row>
    <row r="52" spans="1:9" ht="11.25" customHeight="1" x14ac:dyDescent="0.2">
      <c r="A52" s="80" t="s">
        <v>101</v>
      </c>
      <c r="B52" s="135"/>
      <c r="C52" s="49">
        <v>1</v>
      </c>
      <c r="D52" s="59"/>
      <c r="E52" s="59"/>
      <c r="F52" s="50" t="s">
        <v>60</v>
      </c>
      <c r="G52" s="50" t="s">
        <v>60</v>
      </c>
      <c r="H52" s="36">
        <f>B52*C52</f>
        <v>0</v>
      </c>
    </row>
    <row r="53" spans="1:9" ht="11.25" customHeight="1" x14ac:dyDescent="0.2">
      <c r="A53" s="80" t="s">
        <v>102</v>
      </c>
      <c r="B53" s="135"/>
      <c r="C53" s="49">
        <v>15</v>
      </c>
      <c r="D53" s="59"/>
      <c r="E53" s="59"/>
      <c r="F53" s="50" t="s">
        <v>60</v>
      </c>
      <c r="G53" s="50" t="s">
        <v>60</v>
      </c>
      <c r="H53" s="36">
        <f>B53*C53</f>
        <v>0</v>
      </c>
      <c r="I53" s="191"/>
    </row>
    <row r="54" spans="1:9" ht="11.25" customHeight="1" x14ac:dyDescent="0.2">
      <c r="A54" s="80" t="s">
        <v>103</v>
      </c>
      <c r="B54" s="135"/>
      <c r="C54" s="49">
        <v>15</v>
      </c>
      <c r="D54" s="160"/>
      <c r="E54" s="59"/>
      <c r="F54" s="50">
        <f>B54*C54</f>
        <v>0</v>
      </c>
      <c r="G54" s="36">
        <f t="shared" ref="G54:G55" si="7">SUM(F54*12)</f>
        <v>0</v>
      </c>
      <c r="H54" s="36">
        <f>G54*4</f>
        <v>0</v>
      </c>
      <c r="I54" s="191"/>
    </row>
    <row r="55" spans="1:9" ht="11.25" customHeight="1" x14ac:dyDescent="0.2">
      <c r="A55" s="80" t="s">
        <v>104</v>
      </c>
      <c r="B55" s="135"/>
      <c r="C55" s="49">
        <v>24</v>
      </c>
      <c r="D55" s="160"/>
      <c r="E55" s="59"/>
      <c r="F55" s="36">
        <f>B55*C55</f>
        <v>0</v>
      </c>
      <c r="G55" s="36">
        <f t="shared" si="7"/>
        <v>0</v>
      </c>
      <c r="H55" s="36">
        <f>G55*4</f>
        <v>0</v>
      </c>
      <c r="I55" s="191"/>
    </row>
    <row r="56" spans="1:9" ht="11.25" customHeight="1" x14ac:dyDescent="0.2">
      <c r="A56" s="192" t="s">
        <v>105</v>
      </c>
      <c r="B56" s="192"/>
      <c r="C56" s="192"/>
      <c r="D56" s="192"/>
      <c r="E56" s="192"/>
      <c r="F56" s="192"/>
      <c r="G56" s="192"/>
      <c r="H56" s="60">
        <f>SUM(H52:H55)</f>
        <v>0</v>
      </c>
    </row>
    <row r="57" spans="1:9" ht="11.25" customHeight="1" x14ac:dyDescent="0.2">
      <c r="A57" s="81"/>
      <c r="B57" s="81"/>
      <c r="C57" s="81"/>
      <c r="D57" s="81"/>
      <c r="E57" s="81"/>
      <c r="F57" s="81"/>
      <c r="G57" s="81"/>
      <c r="H57" s="81"/>
    </row>
    <row r="58" spans="1:9" ht="11.25" customHeight="1" x14ac:dyDescent="0.2">
      <c r="A58" s="81"/>
      <c r="B58" s="81"/>
      <c r="C58" s="81"/>
      <c r="D58" s="81"/>
      <c r="E58" s="81"/>
      <c r="F58" s="81"/>
      <c r="G58" s="81"/>
      <c r="H58" s="81"/>
    </row>
    <row r="59" spans="1:9" ht="11.25" customHeight="1" x14ac:dyDescent="0.2">
      <c r="A59" s="193" t="s">
        <v>106</v>
      </c>
      <c r="B59" s="194"/>
      <c r="C59" s="194"/>
      <c r="D59" s="194"/>
      <c r="E59" s="194"/>
      <c r="F59" s="194"/>
      <c r="G59" s="194"/>
      <c r="H59" s="195"/>
    </row>
    <row r="60" spans="1:9" s="10" customFormat="1" ht="11.25" customHeight="1" x14ac:dyDescent="0.2">
      <c r="A60" s="82" t="s">
        <v>49</v>
      </c>
      <c r="B60" s="82" t="s">
        <v>50</v>
      </c>
      <c r="C60" s="82" t="s">
        <v>51</v>
      </c>
      <c r="D60" s="82"/>
      <c r="E60" s="82"/>
      <c r="F60" s="82" t="s">
        <v>52</v>
      </c>
      <c r="G60" s="83" t="s">
        <v>53</v>
      </c>
      <c r="H60" s="83" t="s">
        <v>54</v>
      </c>
    </row>
    <row r="61" spans="1:9" s="10" customFormat="1" ht="11.25" customHeight="1" x14ac:dyDescent="0.2">
      <c r="A61" s="20" t="s">
        <v>107</v>
      </c>
      <c r="B61" s="135"/>
      <c r="C61" s="46">
        <v>1</v>
      </c>
      <c r="D61" s="84"/>
      <c r="E61" s="84"/>
      <c r="F61" s="85" t="s">
        <v>60</v>
      </c>
      <c r="G61" s="85" t="s">
        <v>60</v>
      </c>
      <c r="H61" s="51">
        <f>B61*C61</f>
        <v>0</v>
      </c>
    </row>
    <row r="62" spans="1:9" s="10" customFormat="1" ht="11.25" customHeight="1" x14ac:dyDescent="0.2">
      <c r="A62" s="20" t="s">
        <v>108</v>
      </c>
      <c r="B62" s="145"/>
      <c r="C62" s="46">
        <v>199</v>
      </c>
      <c r="D62" s="84"/>
      <c r="E62" s="84"/>
      <c r="F62" s="85">
        <f>B62*C62</f>
        <v>0</v>
      </c>
      <c r="G62" s="51">
        <f>SUM(F62*12)</f>
        <v>0</v>
      </c>
      <c r="H62" s="51">
        <f>(G62*4)</f>
        <v>0</v>
      </c>
    </row>
    <row r="63" spans="1:9" s="10" customFormat="1" ht="11.25" customHeight="1" x14ac:dyDescent="0.2">
      <c r="A63" s="20" t="s">
        <v>109</v>
      </c>
      <c r="B63" s="145"/>
      <c r="C63" s="46">
        <v>5</v>
      </c>
      <c r="D63" s="84"/>
      <c r="E63" s="84"/>
      <c r="F63" s="85">
        <f>B63*C63</f>
        <v>0</v>
      </c>
      <c r="G63" s="51">
        <f>SUM(F63*12)</f>
        <v>0</v>
      </c>
      <c r="H63" s="51">
        <f>(G63*4)</f>
        <v>0</v>
      </c>
    </row>
    <row r="64" spans="1:9" s="10" customFormat="1" ht="11.25" customHeight="1" x14ac:dyDescent="0.2">
      <c r="A64" s="20" t="s">
        <v>110</v>
      </c>
      <c r="B64" s="135"/>
      <c r="C64" s="46">
        <v>36</v>
      </c>
      <c r="D64" s="84"/>
      <c r="E64" s="84"/>
      <c r="F64" s="85">
        <f>B64*C64</f>
        <v>0</v>
      </c>
      <c r="G64" s="51">
        <f>SUM(F64*12)</f>
        <v>0</v>
      </c>
      <c r="H64" s="51">
        <f>(G64*4)</f>
        <v>0</v>
      </c>
    </row>
    <row r="65" spans="1:8" s="10" customFormat="1" ht="11.25" customHeight="1" x14ac:dyDescent="0.2">
      <c r="A65" s="220" t="s">
        <v>111</v>
      </c>
      <c r="B65" s="220"/>
      <c r="C65" s="220"/>
      <c r="D65" s="220"/>
      <c r="E65" s="220"/>
      <c r="F65" s="220"/>
      <c r="G65" s="220"/>
      <c r="H65" s="86">
        <f>SUM(H61:H64)</f>
        <v>0</v>
      </c>
    </row>
    <row r="66" spans="1:8" ht="11.25" customHeight="1" x14ac:dyDescent="0.2">
      <c r="A66" s="81"/>
      <c r="B66" s="81"/>
      <c r="C66" s="81"/>
      <c r="D66" s="81"/>
      <c r="E66" s="81"/>
      <c r="F66" s="81"/>
      <c r="G66" s="81"/>
      <c r="H66" s="81"/>
    </row>
    <row r="67" spans="1:8" ht="11.25" customHeight="1" x14ac:dyDescent="0.2">
      <c r="A67" s="81"/>
      <c r="B67" s="81"/>
      <c r="C67" s="81"/>
      <c r="D67" s="81"/>
      <c r="E67" s="81"/>
      <c r="F67" s="81"/>
      <c r="G67" s="81"/>
      <c r="H67" s="81"/>
    </row>
    <row r="68" spans="1:8" ht="11.25" customHeight="1" x14ac:dyDescent="0.2">
      <c r="A68" s="193" t="s">
        <v>112</v>
      </c>
      <c r="B68" s="194"/>
      <c r="C68" s="194"/>
      <c r="D68" s="194"/>
      <c r="E68" s="194"/>
      <c r="F68" s="194"/>
      <c r="G68" s="194"/>
      <c r="H68" s="195"/>
    </row>
    <row r="69" spans="1:8" s="10" customFormat="1" ht="11.25" customHeight="1" x14ac:dyDescent="0.2">
      <c r="A69" s="82" t="s">
        <v>49</v>
      </c>
      <c r="B69" s="82" t="s">
        <v>50</v>
      </c>
      <c r="C69" s="82" t="s">
        <v>51</v>
      </c>
      <c r="D69" s="82"/>
      <c r="E69" s="82"/>
      <c r="F69" s="82" t="s">
        <v>52</v>
      </c>
      <c r="G69" s="83" t="s">
        <v>53</v>
      </c>
      <c r="H69" s="83" t="s">
        <v>54</v>
      </c>
    </row>
    <row r="70" spans="1:8" s="10" customFormat="1" ht="11.25" customHeight="1" x14ac:dyDescent="0.2">
      <c r="A70" s="20" t="s">
        <v>113</v>
      </c>
      <c r="B70" s="151"/>
      <c r="C70" s="46">
        <v>1</v>
      </c>
      <c r="D70" s="84"/>
      <c r="E70" s="84"/>
      <c r="F70" s="51" t="s">
        <v>60</v>
      </c>
      <c r="G70" s="51" t="s">
        <v>60</v>
      </c>
      <c r="H70" s="51">
        <f>B70*C70</f>
        <v>0</v>
      </c>
    </row>
    <row r="71" spans="1:8" ht="11.25" customHeight="1" x14ac:dyDescent="0.2">
      <c r="A71" s="68" t="s">
        <v>114</v>
      </c>
      <c r="B71" s="151"/>
      <c r="C71" s="49">
        <f>35+10</f>
        <v>45</v>
      </c>
      <c r="D71" s="161"/>
      <c r="E71" s="161"/>
      <c r="F71" s="88">
        <f>B71*C71</f>
        <v>0</v>
      </c>
      <c r="G71" s="88">
        <f>SUM(F71*12)</f>
        <v>0</v>
      </c>
      <c r="H71" s="36">
        <f>G71*4</f>
        <v>0</v>
      </c>
    </row>
    <row r="72" spans="1:8" ht="11.25" customHeight="1" x14ac:dyDescent="0.2">
      <c r="A72" s="68" t="s">
        <v>115</v>
      </c>
      <c r="B72" s="151"/>
      <c r="C72" s="49">
        <v>10</v>
      </c>
      <c r="D72" s="161"/>
      <c r="E72" s="161"/>
      <c r="F72" s="150">
        <f>B72*C72</f>
        <v>0</v>
      </c>
      <c r="G72" s="150">
        <f>SUM(F72*12)</f>
        <v>0</v>
      </c>
      <c r="H72" s="36">
        <f>G72*4</f>
        <v>0</v>
      </c>
    </row>
    <row r="73" spans="1:8" ht="11.25" customHeight="1" x14ac:dyDescent="0.2">
      <c r="A73" s="68" t="s">
        <v>116</v>
      </c>
      <c r="B73" s="151"/>
      <c r="C73" s="49">
        <v>4</v>
      </c>
      <c r="D73" s="161"/>
      <c r="E73" s="161"/>
      <c r="F73" s="150">
        <f>B73*C73</f>
        <v>0</v>
      </c>
      <c r="G73" s="150">
        <f>SUM(F73*12)</f>
        <v>0</v>
      </c>
      <c r="H73" s="36">
        <f>G73*4</f>
        <v>0</v>
      </c>
    </row>
    <row r="74" spans="1:8" ht="11.25" customHeight="1" x14ac:dyDescent="0.2">
      <c r="A74" s="221" t="s">
        <v>117</v>
      </c>
      <c r="B74" s="221"/>
      <c r="C74" s="221"/>
      <c r="D74" s="221"/>
      <c r="E74" s="221"/>
      <c r="F74" s="221"/>
      <c r="G74" s="221"/>
      <c r="H74" s="89">
        <f>SUM(H70:H73)</f>
        <v>0</v>
      </c>
    </row>
    <row r="75" spans="1:8" ht="11.25" customHeight="1" x14ac:dyDescent="0.2">
      <c r="A75" s="77"/>
      <c r="B75" s="78"/>
      <c r="C75" s="78"/>
      <c r="D75" s="78"/>
      <c r="E75" s="78"/>
      <c r="F75" s="78"/>
      <c r="G75" s="78"/>
      <c r="H75" s="79"/>
    </row>
    <row r="76" spans="1:8" ht="11.25" customHeight="1" x14ac:dyDescent="0.2">
      <c r="A76" s="196" t="s">
        <v>118</v>
      </c>
      <c r="B76" s="189"/>
      <c r="C76" s="189"/>
      <c r="D76" s="189"/>
      <c r="E76" s="189"/>
      <c r="F76" s="189"/>
      <c r="G76" s="189"/>
      <c r="H76" s="190"/>
    </row>
    <row r="77" spans="1:8" ht="11.25" customHeight="1" x14ac:dyDescent="0.2">
      <c r="A77" s="34" t="s">
        <v>49</v>
      </c>
      <c r="B77" s="34" t="s">
        <v>119</v>
      </c>
      <c r="C77" s="34" t="s">
        <v>51</v>
      </c>
      <c r="D77" s="34"/>
      <c r="E77" s="34"/>
      <c r="F77" s="34" t="s">
        <v>52</v>
      </c>
      <c r="G77" s="35" t="s">
        <v>53</v>
      </c>
      <c r="H77" s="35" t="s">
        <v>54</v>
      </c>
    </row>
    <row r="78" spans="1:8" ht="11.25" customHeight="1" x14ac:dyDescent="0.2">
      <c r="A78" s="90" t="s">
        <v>120</v>
      </c>
      <c r="B78" s="155" t="s">
        <v>121</v>
      </c>
      <c r="C78" s="49">
        <v>0</v>
      </c>
      <c r="D78" s="59"/>
      <c r="E78" s="59"/>
      <c r="F78" s="50" t="s">
        <v>60</v>
      </c>
      <c r="G78" s="50" t="s">
        <v>60</v>
      </c>
      <c r="H78" s="36"/>
    </row>
    <row r="79" spans="1:8" ht="11.25" customHeight="1" x14ac:dyDescent="0.2">
      <c r="A79" s="90" t="s">
        <v>122</v>
      </c>
      <c r="B79" s="135"/>
      <c r="C79" s="49">
        <v>1</v>
      </c>
      <c r="D79" s="59"/>
      <c r="E79" s="69"/>
      <c r="F79" s="50" t="s">
        <v>60</v>
      </c>
      <c r="G79" s="91" t="s">
        <v>60</v>
      </c>
      <c r="H79" s="36">
        <f>B79*C79</f>
        <v>0</v>
      </c>
    </row>
    <row r="80" spans="1:8" ht="11.25" customHeight="1" x14ac:dyDescent="0.2">
      <c r="A80" s="68" t="s">
        <v>123</v>
      </c>
      <c r="B80" s="157"/>
      <c r="C80" s="139"/>
      <c r="D80" s="158" t="s">
        <v>124</v>
      </c>
      <c r="E80" s="71"/>
      <c r="F80" s="50">
        <f>B80*C80</f>
        <v>0</v>
      </c>
      <c r="G80" s="91">
        <f>SUM(F80*12)</f>
        <v>0</v>
      </c>
      <c r="H80" s="36">
        <f>SUM(G80*4)</f>
        <v>0</v>
      </c>
    </row>
    <row r="81" spans="1:8" ht="11.25" customHeight="1" x14ac:dyDescent="0.2">
      <c r="A81" s="68" t="s">
        <v>125</v>
      </c>
      <c r="B81" s="151"/>
      <c r="C81" s="92"/>
      <c r="D81" s="156" t="s">
        <v>126</v>
      </c>
      <c r="E81" s="59"/>
      <c r="F81" s="154"/>
      <c r="G81" s="91"/>
      <c r="H81" s="36">
        <f>B81*C81</f>
        <v>0</v>
      </c>
    </row>
    <row r="82" spans="1:8" ht="11.25" customHeight="1" x14ac:dyDescent="0.2">
      <c r="A82" s="68" t="s">
        <v>127</v>
      </c>
      <c r="B82" s="151"/>
      <c r="C82" s="92"/>
      <c r="D82" s="156" t="s">
        <v>126</v>
      </c>
      <c r="E82" s="59"/>
      <c r="F82" s="36"/>
      <c r="G82" s="159"/>
      <c r="H82" s="36">
        <f>B82*C82</f>
        <v>0</v>
      </c>
    </row>
    <row r="83" spans="1:8" ht="11.25" customHeight="1" x14ac:dyDescent="0.2">
      <c r="A83" s="207" t="s">
        <v>128</v>
      </c>
      <c r="B83" s="205"/>
      <c r="C83" s="205"/>
      <c r="D83" s="205"/>
      <c r="E83" s="205"/>
      <c r="F83" s="205"/>
      <c r="G83" s="206"/>
      <c r="H83" s="60">
        <f>SUM(H78:H81)</f>
        <v>0</v>
      </c>
    </row>
    <row r="84" spans="1:8" ht="11.25" customHeight="1" x14ac:dyDescent="0.2">
      <c r="A84" s="81"/>
      <c r="B84" s="81"/>
      <c r="C84" s="81"/>
      <c r="D84" s="81"/>
      <c r="E84" s="81"/>
      <c r="F84" s="81"/>
      <c r="G84" s="81"/>
      <c r="H84" s="93"/>
    </row>
    <row r="85" spans="1:8" ht="11.25" customHeight="1" x14ac:dyDescent="0.2">
      <c r="A85" s="81"/>
      <c r="B85" s="81"/>
      <c r="C85" s="81"/>
      <c r="D85" s="81"/>
      <c r="E85" s="81"/>
      <c r="F85" s="81"/>
      <c r="G85" s="81"/>
      <c r="H85" s="93"/>
    </row>
    <row r="86" spans="1:8" ht="11.25" customHeight="1" x14ac:dyDescent="0.2">
      <c r="A86" s="196" t="s">
        <v>129</v>
      </c>
      <c r="B86" s="189"/>
      <c r="C86" s="189"/>
      <c r="D86" s="189"/>
      <c r="E86" s="189"/>
      <c r="F86" s="189"/>
      <c r="G86" s="189"/>
      <c r="H86" s="190"/>
    </row>
    <row r="87" spans="1:8" ht="11.25" customHeight="1" x14ac:dyDescent="0.2">
      <c r="A87" s="34" t="s">
        <v>49</v>
      </c>
      <c r="B87" s="34" t="s">
        <v>130</v>
      </c>
      <c r="C87" s="34" t="s">
        <v>131</v>
      </c>
      <c r="D87" s="34"/>
      <c r="E87" s="34"/>
      <c r="F87" s="34" t="s">
        <v>52</v>
      </c>
      <c r="G87" s="94" t="s">
        <v>53</v>
      </c>
      <c r="H87" s="35" t="s">
        <v>54</v>
      </c>
    </row>
    <row r="88" spans="1:8" s="81" customFormat="1" ht="11.25" customHeight="1" x14ac:dyDescent="0.2">
      <c r="A88" s="136" t="s">
        <v>132</v>
      </c>
      <c r="B88" s="145"/>
      <c r="C88" s="75">
        <v>1</v>
      </c>
      <c r="D88" s="95"/>
      <c r="E88" s="95"/>
      <c r="F88" s="153">
        <f>SUM(B88*C88)</f>
        <v>0</v>
      </c>
      <c r="G88" s="91">
        <f>SUM(F88*12)</f>
        <v>0</v>
      </c>
      <c r="H88" s="36">
        <f>SUM(G88*4)</f>
        <v>0</v>
      </c>
    </row>
    <row r="89" spans="1:8" ht="11.25" customHeight="1" x14ac:dyDescent="0.2">
      <c r="A89" s="61" t="s">
        <v>133</v>
      </c>
      <c r="B89" s="145"/>
      <c r="C89" s="49">
        <v>10</v>
      </c>
      <c r="D89" s="59"/>
      <c r="E89" s="59"/>
      <c r="F89" s="59"/>
      <c r="G89" s="36">
        <f t="shared" ref="G89" si="8">SUM(B89*C89)</f>
        <v>0</v>
      </c>
      <c r="H89" s="36">
        <f>SUM(G89*4)</f>
        <v>0</v>
      </c>
    </row>
    <row r="90" spans="1:8" ht="11.25" customHeight="1" x14ac:dyDescent="0.2">
      <c r="A90" s="207" t="s">
        <v>134</v>
      </c>
      <c r="B90" s="205"/>
      <c r="C90" s="205"/>
      <c r="D90" s="205"/>
      <c r="E90" s="205"/>
      <c r="F90" s="205"/>
      <c r="G90" s="206"/>
      <c r="H90" s="60">
        <f>SUM(H88:H89)</f>
        <v>0</v>
      </c>
    </row>
    <row r="91" spans="1:8" ht="11.25" customHeight="1" x14ac:dyDescent="0.2">
      <c r="A91" s="81"/>
      <c r="B91" s="81"/>
      <c r="C91" s="81"/>
      <c r="D91" s="81"/>
      <c r="E91" s="81"/>
      <c r="F91" s="81"/>
      <c r="G91" s="81"/>
      <c r="H91" s="93"/>
    </row>
    <row r="92" spans="1:8" ht="11.25" customHeight="1" x14ac:dyDescent="0.2">
      <c r="B92" s="33"/>
      <c r="C92" s="33"/>
      <c r="D92" s="33"/>
      <c r="E92" s="33"/>
      <c r="F92" s="33"/>
      <c r="G92" s="33"/>
      <c r="H92" s="93"/>
    </row>
    <row r="93" spans="1:8" ht="11.25" customHeight="1" x14ac:dyDescent="0.2">
      <c r="A93" s="196" t="s">
        <v>135</v>
      </c>
      <c r="B93" s="217"/>
      <c r="C93" s="217"/>
      <c r="D93" s="217"/>
      <c r="E93" s="217"/>
      <c r="F93" s="217"/>
      <c r="G93" s="217"/>
      <c r="H93" s="218"/>
    </row>
    <row r="94" spans="1:8" ht="11.25" customHeight="1" x14ac:dyDescent="0.2">
      <c r="A94" s="213" t="s">
        <v>136</v>
      </c>
      <c r="B94" s="215"/>
      <c r="C94" s="215"/>
      <c r="D94" s="215"/>
      <c r="E94" s="215"/>
      <c r="F94" s="215"/>
      <c r="G94" s="216"/>
      <c r="H94" s="96">
        <f>H90+H83+H74+H65+H56+H47+H33+H22+H15</f>
        <v>0</v>
      </c>
    </row>
    <row r="95" spans="1:8" ht="11.25" customHeight="1" x14ac:dyDescent="0.2"/>
    <row r="96" spans="1:8" ht="11.25" customHeight="1" x14ac:dyDescent="0.2"/>
    <row r="97" spans="1:8" ht="11.25" customHeight="1" x14ac:dyDescent="0.2">
      <c r="A97" s="213" t="s">
        <v>137</v>
      </c>
      <c r="B97" s="214"/>
      <c r="C97" s="214"/>
      <c r="D97" s="214"/>
      <c r="E97" s="214"/>
      <c r="F97" s="214"/>
      <c r="G97" s="214"/>
      <c r="H97" s="167"/>
    </row>
    <row r="98" spans="1:8" ht="11.25" customHeight="1" x14ac:dyDescent="0.2"/>
    <row r="99" spans="1:8" ht="11.25" customHeight="1" x14ac:dyDescent="0.2"/>
    <row r="100" spans="1:8" ht="11.25" customHeight="1" x14ac:dyDescent="0.2">
      <c r="A100" s="188" t="s">
        <v>138</v>
      </c>
      <c r="B100" s="189"/>
      <c r="C100" s="189"/>
      <c r="D100" s="189"/>
      <c r="E100" s="189"/>
      <c r="F100" s="189"/>
      <c r="G100" s="189"/>
      <c r="H100" s="190"/>
    </row>
    <row r="101" spans="1:8" ht="11.25" customHeight="1" x14ac:dyDescent="0.2">
      <c r="A101" s="34" t="s">
        <v>49</v>
      </c>
      <c r="B101" s="34" t="s">
        <v>50</v>
      </c>
      <c r="C101" s="34" t="s">
        <v>51</v>
      </c>
      <c r="D101" s="34"/>
      <c r="E101" s="34"/>
      <c r="F101" s="34" t="s">
        <v>52</v>
      </c>
      <c r="G101" s="94" t="s">
        <v>53</v>
      </c>
      <c r="H101" s="35" t="s">
        <v>54</v>
      </c>
    </row>
    <row r="102" spans="1:8" ht="11.25" customHeight="1" x14ac:dyDescent="0.2">
      <c r="A102" s="138" t="s">
        <v>139</v>
      </c>
      <c r="B102" s="65"/>
      <c r="C102" s="139"/>
      <c r="D102" s="71"/>
      <c r="E102" s="71"/>
      <c r="F102" s="71"/>
      <c r="G102" s="56">
        <f>SUM(B102*C102)</f>
        <v>0</v>
      </c>
      <c r="H102" s="56">
        <f>SUM(G102*4)</f>
        <v>0</v>
      </c>
    </row>
    <row r="103" spans="1:8" ht="11.25" customHeight="1" x14ac:dyDescent="0.2">
      <c r="A103" s="61" t="s">
        <v>140</v>
      </c>
      <c r="B103" s="92"/>
      <c r="C103" s="92"/>
      <c r="D103" s="59"/>
      <c r="E103" s="59"/>
      <c r="F103" s="140"/>
      <c r="G103" s="59"/>
      <c r="H103" s="59"/>
    </row>
  </sheetData>
  <mergeCells count="27">
    <mergeCell ref="A33:G33"/>
    <mergeCell ref="A47:G47"/>
    <mergeCell ref="A36:H36"/>
    <mergeCell ref="A90:G90"/>
    <mergeCell ref="A86:H86"/>
    <mergeCell ref="A76:H76"/>
    <mergeCell ref="A83:G83"/>
    <mergeCell ref="A50:H50"/>
    <mergeCell ref="A65:G65"/>
    <mergeCell ref="A68:H68"/>
    <mergeCell ref="A74:G74"/>
    <mergeCell ref="A100:H100"/>
    <mergeCell ref="I53:I55"/>
    <mergeCell ref="A56:G56"/>
    <mergeCell ref="A59:H59"/>
    <mergeCell ref="A1:H1"/>
    <mergeCell ref="A16:H17"/>
    <mergeCell ref="A23:H24"/>
    <mergeCell ref="A15:G15"/>
    <mergeCell ref="A22:G22"/>
    <mergeCell ref="A18:H18"/>
    <mergeCell ref="A25:H25"/>
    <mergeCell ref="A34:H35"/>
    <mergeCell ref="A48:H49"/>
    <mergeCell ref="A97:H97"/>
    <mergeCell ref="A94:G94"/>
    <mergeCell ref="A93:H93"/>
  </mergeCells>
  <pageMargins left="0.7" right="0.7"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3C9B9-9ADF-435B-B18F-7CD400CE5D9F}">
  <sheetPr>
    <pageSetUpPr fitToPage="1"/>
  </sheetPr>
  <dimension ref="A1:I104"/>
  <sheetViews>
    <sheetView showGridLines="0" topLeftCell="A26" zoomScale="115" zoomScaleNormal="115" workbookViewId="0">
      <selection activeCell="B32" sqref="B32"/>
    </sheetView>
  </sheetViews>
  <sheetFormatPr defaultColWidth="9.21875" defaultRowHeight="11.4" x14ac:dyDescent="0.2"/>
  <cols>
    <col min="1" max="1" width="137.77734375" style="33" customWidth="1"/>
    <col min="2" max="2" width="33.21875" style="97" bestFit="1" customWidth="1"/>
    <col min="3" max="3" width="27.77734375" style="97" bestFit="1" customWidth="1"/>
    <col min="4" max="4" width="31.77734375" style="97" customWidth="1"/>
    <col min="5" max="5" width="25" style="97" bestFit="1" customWidth="1"/>
    <col min="6" max="6" width="18.77734375" style="98" customWidth="1"/>
    <col min="7" max="7" width="17.77734375" style="97" customWidth="1"/>
    <col min="8" max="8" width="38.77734375" style="97" customWidth="1"/>
    <col min="9" max="9" width="21.44140625" style="33" customWidth="1"/>
    <col min="10" max="16384" width="9.21875" style="33"/>
  </cols>
  <sheetData>
    <row r="1" spans="1:8" ht="11.25" customHeight="1" x14ac:dyDescent="0.2">
      <c r="A1" s="196" t="s">
        <v>48</v>
      </c>
      <c r="B1" s="189"/>
      <c r="C1" s="189"/>
      <c r="D1" s="189"/>
      <c r="E1" s="189"/>
      <c r="F1" s="189"/>
      <c r="G1" s="189"/>
      <c r="H1" s="190"/>
    </row>
    <row r="2" spans="1:8" ht="11.25" customHeight="1" x14ac:dyDescent="0.2">
      <c r="A2" s="34" t="s">
        <v>49</v>
      </c>
      <c r="B2" s="34" t="s">
        <v>50</v>
      </c>
      <c r="C2" s="34" t="s">
        <v>51</v>
      </c>
      <c r="D2" s="35"/>
      <c r="E2" s="34"/>
      <c r="F2" s="34" t="s">
        <v>52</v>
      </c>
      <c r="G2" s="35" t="s">
        <v>53</v>
      </c>
      <c r="H2" s="35" t="s">
        <v>54</v>
      </c>
    </row>
    <row r="3" spans="1:8" ht="11.25" customHeight="1" x14ac:dyDescent="0.2">
      <c r="A3" s="20" t="s">
        <v>55</v>
      </c>
      <c r="B3" s="39"/>
      <c r="C3" s="37">
        <v>125</v>
      </c>
      <c r="D3" s="36"/>
      <c r="E3" s="36"/>
      <c r="F3" s="36">
        <f>B3*C3</f>
        <v>0</v>
      </c>
      <c r="G3" s="36">
        <f>F3*12</f>
        <v>0</v>
      </c>
      <c r="H3" s="36">
        <f>G3*4</f>
        <v>0</v>
      </c>
    </row>
    <row r="4" spans="1:8" ht="11.25" customHeight="1" x14ac:dyDescent="0.2">
      <c r="A4" s="38" t="s">
        <v>56</v>
      </c>
      <c r="B4" s="39"/>
      <c r="C4" s="37">
        <v>583</v>
      </c>
      <c r="D4" s="40"/>
      <c r="E4" s="40"/>
      <c r="F4" s="41">
        <f>B4*C4</f>
        <v>0</v>
      </c>
      <c r="G4" s="41">
        <f>F4*12</f>
        <v>0</v>
      </c>
      <c r="H4" s="42">
        <f>G4*4</f>
        <v>0</v>
      </c>
    </row>
    <row r="5" spans="1:8" ht="11.25" customHeight="1" x14ac:dyDescent="0.2">
      <c r="A5" s="134" t="s">
        <v>57</v>
      </c>
      <c r="B5" s="39"/>
      <c r="C5" s="37">
        <v>22</v>
      </c>
      <c r="D5" s="36"/>
      <c r="E5" s="36"/>
      <c r="F5" s="36">
        <f>B5*C5</f>
        <v>0</v>
      </c>
      <c r="G5" s="36">
        <f>F5*12</f>
        <v>0</v>
      </c>
      <c r="H5" s="36">
        <f>G5*4</f>
        <v>0</v>
      </c>
    </row>
    <row r="6" spans="1:8" ht="11.25" customHeight="1" x14ac:dyDescent="0.2">
      <c r="A6" s="43" t="s">
        <v>58</v>
      </c>
      <c r="B6" s="37" t="s">
        <v>141</v>
      </c>
      <c r="C6" s="37" t="s">
        <v>141</v>
      </c>
      <c r="D6" s="36"/>
      <c r="E6" s="36"/>
      <c r="F6" s="36"/>
      <c r="G6" s="36"/>
      <c r="H6" s="36"/>
    </row>
    <row r="7" spans="1:8" ht="11.25" customHeight="1" x14ac:dyDescent="0.2">
      <c r="A7" s="43" t="s">
        <v>59</v>
      </c>
      <c r="B7" s="37" t="s">
        <v>141</v>
      </c>
      <c r="C7" s="37" t="s">
        <v>141</v>
      </c>
      <c r="D7" s="36"/>
      <c r="E7" s="36"/>
      <c r="F7" s="36"/>
      <c r="G7" s="36"/>
      <c r="H7" s="36"/>
    </row>
    <row r="8" spans="1:8" ht="11.25" customHeight="1" x14ac:dyDescent="0.2">
      <c r="A8" s="44" t="s">
        <v>61</v>
      </c>
      <c r="B8" s="39"/>
      <c r="C8" s="37">
        <v>1</v>
      </c>
      <c r="D8" s="36"/>
      <c r="E8" s="36"/>
      <c r="F8" s="36">
        <f t="shared" ref="F8:F13" si="0">B8*C8</f>
        <v>0</v>
      </c>
      <c r="G8" s="36">
        <f>F8*12</f>
        <v>0</v>
      </c>
      <c r="H8" s="36">
        <f t="shared" ref="H8:H13" si="1">G8*4</f>
        <v>0</v>
      </c>
    </row>
    <row r="9" spans="1:8" ht="11.25" customHeight="1" x14ac:dyDescent="0.2">
      <c r="A9" s="20" t="s">
        <v>62</v>
      </c>
      <c r="B9" s="39"/>
      <c r="C9" s="46">
        <v>5</v>
      </c>
      <c r="D9" s="36"/>
      <c r="E9" s="36"/>
      <c r="F9" s="36">
        <f t="shared" si="0"/>
        <v>0</v>
      </c>
      <c r="G9" s="36">
        <f>F9*12</f>
        <v>0</v>
      </c>
      <c r="H9" s="36">
        <f t="shared" si="1"/>
        <v>0</v>
      </c>
    </row>
    <row r="10" spans="1:8" ht="11.25" customHeight="1" x14ac:dyDescent="0.2">
      <c r="A10" s="136" t="s">
        <v>63</v>
      </c>
      <c r="B10" s="48"/>
      <c r="C10" s="49">
        <v>0</v>
      </c>
      <c r="D10" s="20"/>
      <c r="E10" s="20"/>
      <c r="F10" s="50">
        <f t="shared" si="0"/>
        <v>0</v>
      </c>
      <c r="G10" s="36">
        <f>SUM(F10*12)</f>
        <v>0</v>
      </c>
      <c r="H10" s="51">
        <f t="shared" si="1"/>
        <v>0</v>
      </c>
    </row>
    <row r="11" spans="1:8" ht="11.25" customHeight="1" x14ac:dyDescent="0.2">
      <c r="A11" s="47" t="s">
        <v>64</v>
      </c>
      <c r="B11" s="48"/>
      <c r="C11" s="49">
        <v>19</v>
      </c>
      <c r="D11" s="20"/>
      <c r="E11" s="20"/>
      <c r="F11" s="50">
        <f t="shared" si="0"/>
        <v>0</v>
      </c>
      <c r="G11" s="36">
        <f>SUM(F11*12)</f>
        <v>0</v>
      </c>
      <c r="H11" s="51">
        <f t="shared" si="1"/>
        <v>0</v>
      </c>
    </row>
    <row r="12" spans="1:8" ht="11.25" customHeight="1" x14ac:dyDescent="0.2">
      <c r="A12" s="148" t="s">
        <v>65</v>
      </c>
      <c r="B12" s="48"/>
      <c r="C12" s="49">
        <v>0</v>
      </c>
      <c r="D12" s="20"/>
      <c r="E12" s="20"/>
      <c r="F12" s="36">
        <f t="shared" si="0"/>
        <v>0</v>
      </c>
      <c r="G12" s="36">
        <f>SUM(F12*12)</f>
        <v>0</v>
      </c>
      <c r="H12" s="51">
        <f t="shared" si="1"/>
        <v>0</v>
      </c>
    </row>
    <row r="13" spans="1:8" ht="27" customHeight="1" x14ac:dyDescent="0.2">
      <c r="A13" s="147" t="s">
        <v>66</v>
      </c>
      <c r="B13" s="145"/>
      <c r="C13" s="49">
        <v>2</v>
      </c>
      <c r="D13" s="20"/>
      <c r="E13" s="20"/>
      <c r="F13" s="36">
        <f t="shared" si="0"/>
        <v>0</v>
      </c>
      <c r="G13" s="36">
        <f>F13*12</f>
        <v>0</v>
      </c>
      <c r="H13" s="51">
        <f t="shared" si="1"/>
        <v>0</v>
      </c>
    </row>
    <row r="14" spans="1:8" ht="11.25" customHeight="1" x14ac:dyDescent="0.2">
      <c r="A14" s="68" t="s">
        <v>67</v>
      </c>
      <c r="B14" s="145"/>
      <c r="C14" s="49">
        <v>1</v>
      </c>
      <c r="D14" s="59"/>
      <c r="E14" s="59"/>
      <c r="F14" s="84" t="s">
        <v>60</v>
      </c>
      <c r="G14" s="84" t="s">
        <v>60</v>
      </c>
      <c r="H14" s="36">
        <f>B14*C14</f>
        <v>0</v>
      </c>
    </row>
    <row r="15" spans="1:8" ht="11.25" customHeight="1" x14ac:dyDescent="0.2">
      <c r="A15" s="203" t="s">
        <v>68</v>
      </c>
      <c r="B15" s="204"/>
      <c r="C15" s="204"/>
      <c r="D15" s="204"/>
      <c r="E15" s="204"/>
      <c r="F15" s="204"/>
      <c r="G15" s="219"/>
      <c r="H15" s="73">
        <f>SUM(H3:H14)</f>
        <v>0</v>
      </c>
    </row>
    <row r="16" spans="1:8" ht="11.25" customHeight="1" x14ac:dyDescent="0.2">
      <c r="A16" s="197"/>
      <c r="B16" s="198"/>
      <c r="C16" s="198"/>
      <c r="D16" s="198"/>
      <c r="E16" s="198"/>
      <c r="F16" s="198"/>
      <c r="G16" s="198"/>
      <c r="H16" s="199"/>
    </row>
    <row r="17" spans="1:9" ht="11.25" customHeight="1" x14ac:dyDescent="0.2">
      <c r="A17" s="200"/>
      <c r="B17" s="201"/>
      <c r="C17" s="201"/>
      <c r="D17" s="201"/>
      <c r="E17" s="201"/>
      <c r="F17" s="201"/>
      <c r="G17" s="201"/>
      <c r="H17" s="202"/>
    </row>
    <row r="18" spans="1:9" ht="11.25" customHeight="1" x14ac:dyDescent="0.2">
      <c r="A18" s="196" t="s">
        <v>69</v>
      </c>
      <c r="B18" s="189"/>
      <c r="C18" s="189"/>
      <c r="D18" s="189"/>
      <c r="E18" s="189"/>
      <c r="F18" s="189"/>
      <c r="G18" s="189"/>
      <c r="H18" s="190"/>
    </row>
    <row r="19" spans="1:9" ht="11.25" customHeight="1" x14ac:dyDescent="0.2">
      <c r="A19" s="34" t="s">
        <v>49</v>
      </c>
      <c r="B19" s="34" t="s">
        <v>70</v>
      </c>
      <c r="C19" s="34" t="s">
        <v>71</v>
      </c>
      <c r="D19" s="34" t="s">
        <v>72</v>
      </c>
      <c r="E19" s="34" t="s">
        <v>73</v>
      </c>
      <c r="F19" s="34" t="s">
        <v>52</v>
      </c>
      <c r="G19" s="35" t="s">
        <v>53</v>
      </c>
      <c r="H19" s="35" t="s">
        <v>54</v>
      </c>
    </row>
    <row r="20" spans="1:9" ht="11.25" customHeight="1" x14ac:dyDescent="0.2">
      <c r="A20" s="61" t="s">
        <v>74</v>
      </c>
      <c r="B20" s="62"/>
      <c r="C20" s="49">
        <v>1</v>
      </c>
      <c r="D20" s="63"/>
      <c r="E20" s="49">
        <v>1</v>
      </c>
      <c r="F20" s="50">
        <f>SUM((C20*B20)+(E20*D20))</f>
        <v>0</v>
      </c>
      <c r="G20" s="36">
        <f>SUM(F20*12)</f>
        <v>0</v>
      </c>
      <c r="H20" s="36">
        <f>SUM(G20*4)</f>
        <v>0</v>
      </c>
    </row>
    <row r="21" spans="1:9" ht="11.25" customHeight="1" x14ac:dyDescent="0.2">
      <c r="A21" s="64" t="s">
        <v>75</v>
      </c>
      <c r="B21" s="65"/>
      <c r="C21" s="53">
        <v>1</v>
      </c>
      <c r="D21" s="66"/>
      <c r="E21" s="53">
        <v>1</v>
      </c>
      <c r="F21" s="55">
        <f>SUM((C21*B21)+(E21*D21))</f>
        <v>0</v>
      </c>
      <c r="G21" s="56">
        <f>SUM(F21*12)</f>
        <v>0</v>
      </c>
      <c r="H21" s="56">
        <f>SUM(G21*4)</f>
        <v>0</v>
      </c>
      <c r="I21" s="67"/>
    </row>
    <row r="22" spans="1:9" ht="11.25" customHeight="1" x14ac:dyDescent="0.2">
      <c r="A22" s="207" t="s">
        <v>76</v>
      </c>
      <c r="B22" s="205"/>
      <c r="C22" s="205"/>
      <c r="D22" s="205"/>
      <c r="E22" s="205"/>
      <c r="F22" s="205"/>
      <c r="G22" s="206"/>
      <c r="H22" s="60">
        <f>SUM(H20:H21)</f>
        <v>0</v>
      </c>
    </row>
    <row r="23" spans="1:9" ht="11.25" customHeight="1" x14ac:dyDescent="0.2">
      <c r="A23" s="197"/>
      <c r="B23" s="198"/>
      <c r="C23" s="198"/>
      <c r="D23" s="198"/>
      <c r="E23" s="198"/>
      <c r="F23" s="198"/>
      <c r="G23" s="198"/>
      <c r="H23" s="199"/>
    </row>
    <row r="24" spans="1:9" ht="11.25" customHeight="1" x14ac:dyDescent="0.2">
      <c r="A24" s="200"/>
      <c r="B24" s="201"/>
      <c r="C24" s="201"/>
      <c r="D24" s="201"/>
      <c r="E24" s="201"/>
      <c r="F24" s="201"/>
      <c r="G24" s="201"/>
      <c r="H24" s="202"/>
    </row>
    <row r="25" spans="1:9" ht="11.25" customHeight="1" x14ac:dyDescent="0.2">
      <c r="A25" s="196" t="s">
        <v>77</v>
      </c>
      <c r="B25" s="189"/>
      <c r="C25" s="189"/>
      <c r="D25" s="189"/>
      <c r="E25" s="189"/>
      <c r="F25" s="189"/>
      <c r="G25" s="189"/>
      <c r="H25" s="190"/>
    </row>
    <row r="26" spans="1:9" ht="11.25" customHeight="1" x14ac:dyDescent="0.2">
      <c r="A26" s="34" t="s">
        <v>49</v>
      </c>
      <c r="B26" s="34" t="s">
        <v>50</v>
      </c>
      <c r="C26" s="34" t="s">
        <v>51</v>
      </c>
      <c r="D26" s="34"/>
      <c r="E26" s="34"/>
      <c r="F26" s="34" t="s">
        <v>52</v>
      </c>
      <c r="G26" s="35" t="s">
        <v>53</v>
      </c>
      <c r="H26" s="35" t="s">
        <v>54</v>
      </c>
      <c r="I26" s="67"/>
    </row>
    <row r="27" spans="1:9" ht="11.25" customHeight="1" x14ac:dyDescent="0.2">
      <c r="A27" s="61" t="s">
        <v>78</v>
      </c>
      <c r="B27" s="135"/>
      <c r="C27" s="49">
        <v>583</v>
      </c>
      <c r="D27" s="59"/>
      <c r="E27" s="59"/>
      <c r="F27" s="50">
        <f>B27*C27</f>
        <v>0</v>
      </c>
      <c r="G27" s="36">
        <f>SUM(F27*12)</f>
        <v>0</v>
      </c>
      <c r="H27" s="36">
        <f>SUM(G27*4)</f>
        <v>0</v>
      </c>
    </row>
    <row r="28" spans="1:9" ht="11.25" customHeight="1" x14ac:dyDescent="0.2">
      <c r="A28" s="68" t="s">
        <v>79</v>
      </c>
      <c r="B28" s="135"/>
      <c r="C28" s="49">
        <v>22</v>
      </c>
      <c r="D28" s="59"/>
      <c r="E28" s="59"/>
      <c r="F28" s="50">
        <f>B28*C28</f>
        <v>0</v>
      </c>
      <c r="G28" s="36">
        <f>SUM(F28*12)</f>
        <v>0</v>
      </c>
      <c r="H28" s="36">
        <f>SUM(G28*4)</f>
        <v>0</v>
      </c>
    </row>
    <row r="29" spans="1:9" ht="11.25" customHeight="1" x14ac:dyDescent="0.2">
      <c r="A29" s="68" t="s">
        <v>80</v>
      </c>
      <c r="B29" s="135"/>
      <c r="C29" s="49">
        <v>22</v>
      </c>
      <c r="D29" s="59"/>
      <c r="E29" s="59"/>
      <c r="F29" s="50">
        <f>B29*C29</f>
        <v>0</v>
      </c>
      <c r="G29" s="36">
        <f>SUM(F29*12)</f>
        <v>0</v>
      </c>
      <c r="H29" s="36">
        <f>SUM(G29*4)</f>
        <v>0</v>
      </c>
    </row>
    <row r="30" spans="1:9" ht="11.25" customHeight="1" x14ac:dyDescent="0.2">
      <c r="A30" s="61" t="s">
        <v>81</v>
      </c>
      <c r="B30" s="135"/>
      <c r="C30" s="49">
        <v>54</v>
      </c>
      <c r="D30" s="59"/>
      <c r="E30" s="69"/>
      <c r="F30" s="50">
        <f>B30*C30</f>
        <v>0</v>
      </c>
      <c r="G30" s="36">
        <f>SUM(F30*12)</f>
        <v>0</v>
      </c>
      <c r="H30" s="36">
        <f>SUM(G30*4)</f>
        <v>0</v>
      </c>
    </row>
    <row r="31" spans="1:9" ht="11.25" customHeight="1" x14ac:dyDescent="0.2">
      <c r="A31" s="61" t="s">
        <v>82</v>
      </c>
      <c r="B31" s="135"/>
      <c r="C31" s="53">
        <v>1</v>
      </c>
      <c r="D31" s="70"/>
      <c r="E31" s="71"/>
      <c r="F31" s="55">
        <f>B31*C31</f>
        <v>0</v>
      </c>
      <c r="G31" s="56">
        <f>SUM(F31*12)</f>
        <v>0</v>
      </c>
      <c r="H31" s="56">
        <f>SUM(G31*4)</f>
        <v>0</v>
      </c>
    </row>
    <row r="32" spans="1:9" ht="11.25" customHeight="1" x14ac:dyDescent="0.2">
      <c r="A32" s="72" t="s">
        <v>83</v>
      </c>
      <c r="B32" s="135"/>
      <c r="C32" s="75">
        <v>1</v>
      </c>
      <c r="D32" s="58"/>
      <c r="E32" s="58"/>
      <c r="F32" s="41" t="s">
        <v>95</v>
      </c>
      <c r="G32" s="41" t="s">
        <v>95</v>
      </c>
      <c r="H32" s="36">
        <f>B32*C32</f>
        <v>0</v>
      </c>
    </row>
    <row r="33" spans="1:9" s="74" customFormat="1" ht="11.25" customHeight="1" x14ac:dyDescent="0.2">
      <c r="A33" s="207" t="s">
        <v>84</v>
      </c>
      <c r="B33" s="204"/>
      <c r="C33" s="204"/>
      <c r="D33" s="204"/>
      <c r="E33" s="204"/>
      <c r="F33" s="204"/>
      <c r="G33" s="219"/>
      <c r="H33" s="73">
        <f>SUM(H27:H32)</f>
        <v>0</v>
      </c>
    </row>
    <row r="34" spans="1:9" ht="11.25" customHeight="1" x14ac:dyDescent="0.2">
      <c r="A34" s="197"/>
      <c r="B34" s="198"/>
      <c r="C34" s="198"/>
      <c r="D34" s="198"/>
      <c r="E34" s="198"/>
      <c r="F34" s="198"/>
      <c r="G34" s="198"/>
      <c r="H34" s="199"/>
    </row>
    <row r="35" spans="1:9" ht="11.25" customHeight="1" x14ac:dyDescent="0.2">
      <c r="A35" s="200"/>
      <c r="B35" s="201"/>
      <c r="C35" s="201"/>
      <c r="D35" s="201"/>
      <c r="E35" s="201"/>
      <c r="F35" s="201"/>
      <c r="G35" s="201"/>
      <c r="H35" s="202"/>
    </row>
    <row r="36" spans="1:9" ht="11.25" customHeight="1" x14ac:dyDescent="0.2">
      <c r="A36" s="196" t="s">
        <v>85</v>
      </c>
      <c r="B36" s="189"/>
      <c r="C36" s="189"/>
      <c r="D36" s="189"/>
      <c r="E36" s="189"/>
      <c r="F36" s="189"/>
      <c r="G36" s="189"/>
      <c r="H36" s="190"/>
    </row>
    <row r="37" spans="1:9" ht="11.25" customHeight="1" x14ac:dyDescent="0.2">
      <c r="A37" s="34" t="s">
        <v>49</v>
      </c>
      <c r="B37" s="34" t="s">
        <v>70</v>
      </c>
      <c r="C37" s="34" t="s">
        <v>86</v>
      </c>
      <c r="D37" s="34" t="s">
        <v>87</v>
      </c>
      <c r="E37" s="34" t="s">
        <v>88</v>
      </c>
      <c r="F37" s="34" t="s">
        <v>52</v>
      </c>
      <c r="G37" s="35" t="s">
        <v>53</v>
      </c>
      <c r="H37" s="35" t="s">
        <v>54</v>
      </c>
    </row>
    <row r="38" spans="1:9" ht="11.25" customHeight="1" x14ac:dyDescent="0.2">
      <c r="A38" s="61" t="s">
        <v>89</v>
      </c>
      <c r="B38" s="135"/>
      <c r="C38" s="49">
        <v>7</v>
      </c>
      <c r="D38" s="63"/>
      <c r="E38" s="49">
        <v>40</v>
      </c>
      <c r="F38" s="50">
        <f>SUM((C38*B38)+(E38*D38))</f>
        <v>0</v>
      </c>
      <c r="G38" s="36">
        <f t="shared" ref="G38:G46" si="2">SUM(F38*12)</f>
        <v>0</v>
      </c>
      <c r="H38" s="36">
        <f>SUM(G38*4)</f>
        <v>0</v>
      </c>
    </row>
    <row r="39" spans="1:9" ht="11.25" customHeight="1" x14ac:dyDescent="0.2">
      <c r="A39" s="68" t="s">
        <v>90</v>
      </c>
      <c r="B39" s="135"/>
      <c r="C39" s="49">
        <v>1</v>
      </c>
      <c r="D39" s="63"/>
      <c r="E39" s="49">
        <v>1</v>
      </c>
      <c r="F39" s="50">
        <f t="shared" ref="F39:F42" si="3">SUM((C39*B39)+(E39*D39))</f>
        <v>0</v>
      </c>
      <c r="G39" s="36">
        <f t="shared" si="2"/>
        <v>0</v>
      </c>
      <c r="H39" s="36">
        <f t="shared" ref="H39:H46" si="4">SUM(G39*4)</f>
        <v>0</v>
      </c>
    </row>
    <row r="40" spans="1:9" ht="11.25" customHeight="1" x14ac:dyDescent="0.2">
      <c r="A40" s="68" t="s">
        <v>91</v>
      </c>
      <c r="B40" s="135"/>
      <c r="C40" s="49">
        <v>1</v>
      </c>
      <c r="D40" s="63"/>
      <c r="E40" s="49">
        <v>1</v>
      </c>
      <c r="F40" s="50">
        <f t="shared" si="3"/>
        <v>0</v>
      </c>
      <c r="G40" s="36">
        <f t="shared" si="2"/>
        <v>0</v>
      </c>
      <c r="H40" s="36">
        <f t="shared" si="4"/>
        <v>0</v>
      </c>
    </row>
    <row r="41" spans="1:9" ht="11.25" customHeight="1" x14ac:dyDescent="0.2">
      <c r="A41" s="68" t="s">
        <v>92</v>
      </c>
      <c r="B41" s="135"/>
      <c r="C41" s="49">
        <v>1</v>
      </c>
      <c r="D41" s="63"/>
      <c r="E41" s="49">
        <v>1</v>
      </c>
      <c r="F41" s="50">
        <f t="shared" si="3"/>
        <v>0</v>
      </c>
      <c r="G41" s="36">
        <f t="shared" si="2"/>
        <v>0</v>
      </c>
      <c r="H41" s="36">
        <f t="shared" si="4"/>
        <v>0</v>
      </c>
      <c r="I41" s="67"/>
    </row>
    <row r="42" spans="1:9" ht="11.25" customHeight="1" x14ac:dyDescent="0.2">
      <c r="A42" s="68" t="s">
        <v>93</v>
      </c>
      <c r="B42" s="135"/>
      <c r="C42" s="49">
        <v>1</v>
      </c>
      <c r="D42" s="63"/>
      <c r="E42" s="49">
        <v>1</v>
      </c>
      <c r="F42" s="50">
        <f t="shared" si="3"/>
        <v>0</v>
      </c>
      <c r="G42" s="36">
        <f t="shared" si="2"/>
        <v>0</v>
      </c>
      <c r="H42" s="36">
        <f t="shared" si="4"/>
        <v>0</v>
      </c>
      <c r="I42" s="67"/>
    </row>
    <row r="43" spans="1:9" ht="11.25" customHeight="1" x14ac:dyDescent="0.2">
      <c r="A43" s="76" t="s">
        <v>94</v>
      </c>
      <c r="B43" s="69" t="s">
        <v>142</v>
      </c>
      <c r="C43" s="69" t="s">
        <v>142</v>
      </c>
      <c r="D43" s="63"/>
      <c r="E43" s="49">
        <v>1</v>
      </c>
      <c r="F43" s="50">
        <f>D43*E43</f>
        <v>0</v>
      </c>
      <c r="G43" s="36">
        <f t="shared" si="2"/>
        <v>0</v>
      </c>
      <c r="H43" s="36">
        <f>SUM(G43*4)</f>
        <v>0</v>
      </c>
      <c r="I43" s="67"/>
    </row>
    <row r="44" spans="1:9" ht="11.25" customHeight="1" x14ac:dyDescent="0.2">
      <c r="A44" s="76" t="s">
        <v>96</v>
      </c>
      <c r="B44" s="69" t="s">
        <v>142</v>
      </c>
      <c r="C44" s="69" t="s">
        <v>142</v>
      </c>
      <c r="D44" s="63"/>
      <c r="E44" s="49">
        <v>1</v>
      </c>
      <c r="F44" s="50">
        <f>D44*E44</f>
        <v>0</v>
      </c>
      <c r="G44" s="36">
        <f t="shared" si="2"/>
        <v>0</v>
      </c>
      <c r="H44" s="36">
        <f t="shared" si="4"/>
        <v>0</v>
      </c>
      <c r="I44" s="67"/>
    </row>
    <row r="45" spans="1:9" ht="11.25" customHeight="1" x14ac:dyDescent="0.2">
      <c r="A45" s="76" t="s">
        <v>97</v>
      </c>
      <c r="B45" s="69" t="s">
        <v>142</v>
      </c>
      <c r="C45" s="69" t="s">
        <v>142</v>
      </c>
      <c r="D45" s="63"/>
      <c r="E45" s="49">
        <v>1</v>
      </c>
      <c r="F45" s="50">
        <f>D45*E45</f>
        <v>0</v>
      </c>
      <c r="G45" s="36">
        <f t="shared" si="2"/>
        <v>0</v>
      </c>
      <c r="H45" s="36">
        <f t="shared" si="4"/>
        <v>0</v>
      </c>
      <c r="I45" s="67"/>
    </row>
    <row r="46" spans="1:9" ht="11.25" customHeight="1" x14ac:dyDescent="0.2">
      <c r="A46" s="76" t="s">
        <v>98</v>
      </c>
      <c r="B46" s="69" t="s">
        <v>142</v>
      </c>
      <c r="C46" s="69" t="s">
        <v>142</v>
      </c>
      <c r="D46" s="63"/>
      <c r="E46" s="49">
        <v>1</v>
      </c>
      <c r="F46" s="50">
        <f>D46*E46</f>
        <v>0</v>
      </c>
      <c r="G46" s="36">
        <f t="shared" si="2"/>
        <v>0</v>
      </c>
      <c r="H46" s="36">
        <f t="shared" si="4"/>
        <v>0</v>
      </c>
      <c r="I46" s="67"/>
    </row>
    <row r="47" spans="1:9" ht="11.25" customHeight="1" x14ac:dyDescent="0.2">
      <c r="A47" s="207" t="s">
        <v>99</v>
      </c>
      <c r="B47" s="205"/>
      <c r="C47" s="205"/>
      <c r="D47" s="205"/>
      <c r="E47" s="205"/>
      <c r="F47" s="205"/>
      <c r="G47" s="206"/>
      <c r="H47" s="60">
        <f>SUM(H38:H46)</f>
        <v>0</v>
      </c>
    </row>
    <row r="48" spans="1:9" ht="11.25" customHeight="1" x14ac:dyDescent="0.2">
      <c r="A48" s="197"/>
      <c r="B48" s="208"/>
      <c r="C48" s="208"/>
      <c r="D48" s="208"/>
      <c r="E48" s="208"/>
      <c r="F48" s="208"/>
      <c r="G48" s="208"/>
      <c r="H48" s="209"/>
    </row>
    <row r="49" spans="1:9" ht="11.25" customHeight="1" x14ac:dyDescent="0.2">
      <c r="A49" s="210"/>
      <c r="B49" s="211"/>
      <c r="C49" s="211"/>
      <c r="D49" s="211"/>
      <c r="E49" s="211"/>
      <c r="F49" s="211"/>
      <c r="G49" s="211"/>
      <c r="H49" s="212"/>
    </row>
    <row r="50" spans="1:9" ht="11.25" customHeight="1" x14ac:dyDescent="0.2">
      <c r="A50" s="196" t="s">
        <v>100</v>
      </c>
      <c r="B50" s="189"/>
      <c r="C50" s="189"/>
      <c r="D50" s="189"/>
      <c r="E50" s="189"/>
      <c r="F50" s="189"/>
      <c r="G50" s="189"/>
      <c r="H50" s="190"/>
    </row>
    <row r="51" spans="1:9" ht="11.25" customHeight="1" x14ac:dyDescent="0.2">
      <c r="A51" s="34" t="s">
        <v>49</v>
      </c>
      <c r="B51" s="34" t="s">
        <v>50</v>
      </c>
      <c r="C51" s="34" t="s">
        <v>51</v>
      </c>
      <c r="D51" s="34"/>
      <c r="E51" s="34"/>
      <c r="F51" s="34" t="s">
        <v>52</v>
      </c>
      <c r="G51" s="35" t="s">
        <v>53</v>
      </c>
      <c r="H51" s="35" t="s">
        <v>54</v>
      </c>
      <c r="I51" s="67"/>
    </row>
    <row r="52" spans="1:9" ht="11.25" customHeight="1" x14ac:dyDescent="0.2">
      <c r="A52" s="80" t="s">
        <v>101</v>
      </c>
      <c r="B52" s="135"/>
      <c r="C52" s="49">
        <v>1</v>
      </c>
      <c r="D52" s="59"/>
      <c r="E52" s="59"/>
      <c r="F52" s="50" t="s">
        <v>60</v>
      </c>
      <c r="G52" s="50" t="s">
        <v>60</v>
      </c>
      <c r="H52" s="36">
        <f>B52*C52</f>
        <v>0</v>
      </c>
    </row>
    <row r="53" spans="1:9" ht="11.25" customHeight="1" x14ac:dyDescent="0.2">
      <c r="A53" s="80" t="s">
        <v>102</v>
      </c>
      <c r="B53" s="135"/>
      <c r="C53" s="49">
        <v>5</v>
      </c>
      <c r="D53" s="59"/>
      <c r="E53" s="59"/>
      <c r="F53" s="50" t="s">
        <v>60</v>
      </c>
      <c r="G53" s="50" t="s">
        <v>60</v>
      </c>
      <c r="H53" s="36">
        <f>B53*C53</f>
        <v>0</v>
      </c>
      <c r="I53" s="191"/>
    </row>
    <row r="54" spans="1:9" ht="11.25" customHeight="1" x14ac:dyDescent="0.2">
      <c r="A54" s="80" t="s">
        <v>103</v>
      </c>
      <c r="B54" s="135"/>
      <c r="C54" s="49">
        <v>5</v>
      </c>
      <c r="D54" s="59"/>
      <c r="E54" s="59"/>
      <c r="F54" s="50">
        <f>B54*C54</f>
        <v>0</v>
      </c>
      <c r="G54" s="36">
        <f>SUM(F54*12)</f>
        <v>0</v>
      </c>
      <c r="H54" s="36">
        <f>G54*4</f>
        <v>0</v>
      </c>
      <c r="I54" s="191"/>
    </row>
    <row r="55" spans="1:9" ht="11.25" customHeight="1" x14ac:dyDescent="0.2">
      <c r="A55" s="80" t="s">
        <v>104</v>
      </c>
      <c r="B55" s="135"/>
      <c r="C55" s="49">
        <v>45</v>
      </c>
      <c r="D55" s="59"/>
      <c r="E55" s="59"/>
      <c r="F55" s="36">
        <f>B55*C55</f>
        <v>0</v>
      </c>
      <c r="G55" s="36">
        <f>SUM(F55*12)</f>
        <v>0</v>
      </c>
      <c r="H55" s="36">
        <f>G55*4</f>
        <v>0</v>
      </c>
      <c r="I55" s="191"/>
    </row>
    <row r="56" spans="1:9" ht="11.25" customHeight="1" x14ac:dyDescent="0.2">
      <c r="A56" s="192" t="s">
        <v>105</v>
      </c>
      <c r="B56" s="192"/>
      <c r="C56" s="192"/>
      <c r="D56" s="192"/>
      <c r="E56" s="192"/>
      <c r="F56" s="192"/>
      <c r="G56" s="192"/>
      <c r="H56" s="60">
        <f>SUM(H52:H55)</f>
        <v>0</v>
      </c>
    </row>
    <row r="57" spans="1:9" ht="11.25" customHeight="1" x14ac:dyDescent="0.2">
      <c r="A57" s="81"/>
      <c r="B57" s="81"/>
      <c r="C57" s="81"/>
      <c r="D57" s="81"/>
      <c r="E57" s="81"/>
      <c r="F57" s="81"/>
      <c r="G57" s="81"/>
      <c r="H57" s="81"/>
    </row>
    <row r="58" spans="1:9" ht="11.25" customHeight="1" x14ac:dyDescent="0.2">
      <c r="A58" s="81"/>
      <c r="B58" s="81"/>
      <c r="C58" s="81"/>
      <c r="D58" s="81"/>
      <c r="E58" s="81"/>
      <c r="F58" s="81"/>
      <c r="G58" s="81"/>
      <c r="H58" s="81"/>
    </row>
    <row r="59" spans="1:9" ht="11.25" customHeight="1" x14ac:dyDescent="0.2">
      <c r="A59" s="193" t="s">
        <v>106</v>
      </c>
      <c r="B59" s="194"/>
      <c r="C59" s="194"/>
      <c r="D59" s="194"/>
      <c r="E59" s="194"/>
      <c r="F59" s="194"/>
      <c r="G59" s="194"/>
      <c r="H59" s="195"/>
    </row>
    <row r="60" spans="1:9" ht="11.25" customHeight="1" x14ac:dyDescent="0.2">
      <c r="A60" s="82" t="s">
        <v>49</v>
      </c>
      <c r="B60" s="82" t="s">
        <v>50</v>
      </c>
      <c r="C60" s="82" t="s">
        <v>51</v>
      </c>
      <c r="D60" s="82"/>
      <c r="E60" s="82"/>
      <c r="F60" s="82" t="s">
        <v>52</v>
      </c>
      <c r="G60" s="83" t="s">
        <v>53</v>
      </c>
      <c r="H60" s="83" t="s">
        <v>54</v>
      </c>
      <c r="I60" s="10"/>
    </row>
    <row r="61" spans="1:9" ht="11.25" customHeight="1" x14ac:dyDescent="0.2">
      <c r="A61" s="20" t="s">
        <v>107</v>
      </c>
      <c r="B61" s="135"/>
      <c r="C61" s="46">
        <v>1</v>
      </c>
      <c r="D61" s="84"/>
      <c r="E61" s="84"/>
      <c r="F61" s="85" t="s">
        <v>60</v>
      </c>
      <c r="G61" s="85" t="s">
        <v>60</v>
      </c>
      <c r="H61" s="51">
        <f>B61*C61</f>
        <v>0</v>
      </c>
      <c r="I61" s="10"/>
    </row>
    <row r="62" spans="1:9" ht="11.25" customHeight="1" x14ac:dyDescent="0.2">
      <c r="A62" s="20" t="s">
        <v>108</v>
      </c>
      <c r="B62" s="145"/>
      <c r="C62" s="46">
        <v>77</v>
      </c>
      <c r="D62" s="84"/>
      <c r="E62" s="84"/>
      <c r="F62" s="85">
        <f>B62*C62</f>
        <v>0</v>
      </c>
      <c r="G62" s="51">
        <f>SUM(F62*12)</f>
        <v>0</v>
      </c>
      <c r="H62" s="51">
        <f>(G62*4)</f>
        <v>0</v>
      </c>
      <c r="I62" s="10"/>
    </row>
    <row r="63" spans="1:9" ht="11.25" customHeight="1" x14ac:dyDescent="0.2">
      <c r="A63" s="20" t="s">
        <v>109</v>
      </c>
      <c r="B63" s="145"/>
      <c r="C63" s="46">
        <v>5</v>
      </c>
      <c r="D63" s="84"/>
      <c r="E63" s="84"/>
      <c r="F63" s="85">
        <f>B63*C63</f>
        <v>0</v>
      </c>
      <c r="G63" s="51">
        <f>SUM(F63*12)</f>
        <v>0</v>
      </c>
      <c r="H63" s="51">
        <f>(G63*4)</f>
        <v>0</v>
      </c>
      <c r="I63" s="10"/>
    </row>
    <row r="64" spans="1:9" ht="11.25" customHeight="1" x14ac:dyDescent="0.2">
      <c r="A64" s="20" t="s">
        <v>110</v>
      </c>
      <c r="B64" s="135"/>
      <c r="C64" s="49">
        <v>4</v>
      </c>
      <c r="D64" s="84"/>
      <c r="E64" s="84"/>
      <c r="F64" s="85">
        <f>B64*C64</f>
        <v>0</v>
      </c>
      <c r="G64" s="51">
        <f>SUM(F64*12)</f>
        <v>0</v>
      </c>
      <c r="H64" s="51">
        <f>(G64*4)</f>
        <v>0</v>
      </c>
      <c r="I64" s="10"/>
    </row>
    <row r="65" spans="1:9" ht="11.25" customHeight="1" x14ac:dyDescent="0.2">
      <c r="A65" s="220" t="s">
        <v>111</v>
      </c>
      <c r="B65" s="220"/>
      <c r="C65" s="220"/>
      <c r="D65" s="220"/>
      <c r="E65" s="220"/>
      <c r="F65" s="220"/>
      <c r="G65" s="220"/>
      <c r="H65" s="86">
        <f>SUM(H61:H63)</f>
        <v>0</v>
      </c>
      <c r="I65" s="10"/>
    </row>
    <row r="66" spans="1:9" ht="11.25" customHeight="1" x14ac:dyDescent="0.2">
      <c r="A66" s="81"/>
      <c r="B66" s="81"/>
      <c r="C66" s="81"/>
      <c r="D66" s="81"/>
      <c r="E66" s="81"/>
      <c r="F66" s="81"/>
      <c r="G66" s="81"/>
      <c r="H66" s="81"/>
    </row>
    <row r="67" spans="1:9" ht="11.25" customHeight="1" x14ac:dyDescent="0.2">
      <c r="A67" s="81"/>
      <c r="B67" s="81"/>
      <c r="C67" s="81"/>
      <c r="D67" s="81"/>
      <c r="E67" s="81"/>
      <c r="F67" s="81"/>
      <c r="G67" s="81"/>
      <c r="H67" s="81"/>
    </row>
    <row r="68" spans="1:9" ht="11.25" customHeight="1" x14ac:dyDescent="0.2">
      <c r="A68" s="193" t="s">
        <v>112</v>
      </c>
      <c r="B68" s="194"/>
      <c r="C68" s="194"/>
      <c r="D68" s="194"/>
      <c r="E68" s="194"/>
      <c r="F68" s="194"/>
      <c r="G68" s="194"/>
      <c r="H68" s="195"/>
    </row>
    <row r="69" spans="1:9" ht="11.25" customHeight="1" x14ac:dyDescent="0.2">
      <c r="A69" s="82" t="s">
        <v>49</v>
      </c>
      <c r="B69" s="82" t="s">
        <v>50</v>
      </c>
      <c r="C69" s="82" t="s">
        <v>51</v>
      </c>
      <c r="D69" s="82"/>
      <c r="E69" s="82"/>
      <c r="F69" s="82" t="s">
        <v>52</v>
      </c>
      <c r="G69" s="83" t="s">
        <v>53</v>
      </c>
      <c r="H69" s="83" t="s">
        <v>54</v>
      </c>
      <c r="I69" s="10"/>
    </row>
    <row r="70" spans="1:9" ht="11.25" customHeight="1" x14ac:dyDescent="0.2">
      <c r="A70" s="20" t="s">
        <v>113</v>
      </c>
      <c r="B70" s="45"/>
      <c r="C70" s="46">
        <v>0</v>
      </c>
      <c r="D70" s="84"/>
      <c r="E70" s="84"/>
      <c r="F70" s="51" t="s">
        <v>60</v>
      </c>
      <c r="G70" s="51" t="s">
        <v>60</v>
      </c>
      <c r="H70" s="51">
        <f>B70*C70</f>
        <v>0</v>
      </c>
      <c r="I70" s="10"/>
    </row>
    <row r="71" spans="1:9" ht="11.25" customHeight="1" x14ac:dyDescent="0.2">
      <c r="A71" s="68" t="s">
        <v>114</v>
      </c>
      <c r="B71" s="151"/>
      <c r="C71" s="49">
        <v>0</v>
      </c>
      <c r="D71" s="161"/>
      <c r="E71" s="161"/>
      <c r="F71" s="87">
        <f t="shared" ref="F71:F72" si="5">B71*C71</f>
        <v>0</v>
      </c>
      <c r="G71" s="88">
        <f t="shared" ref="G71:G72" si="6">SUM(F71*12)</f>
        <v>0</v>
      </c>
      <c r="H71" s="51">
        <f t="shared" ref="H71:H72" si="7">(G71*4)</f>
        <v>0</v>
      </c>
    </row>
    <row r="72" spans="1:9" ht="11.25" customHeight="1" x14ac:dyDescent="0.2">
      <c r="A72" s="68" t="s">
        <v>115</v>
      </c>
      <c r="B72" s="151"/>
      <c r="C72" s="49">
        <v>0</v>
      </c>
      <c r="D72" s="161"/>
      <c r="E72" s="161"/>
      <c r="F72" s="87">
        <f t="shared" si="5"/>
        <v>0</v>
      </c>
      <c r="G72" s="88">
        <f t="shared" si="6"/>
        <v>0</v>
      </c>
      <c r="H72" s="51">
        <f t="shared" si="7"/>
        <v>0</v>
      </c>
    </row>
    <row r="73" spans="1:9" ht="11.25" customHeight="1" x14ac:dyDescent="0.2">
      <c r="A73" s="68" t="s">
        <v>116</v>
      </c>
      <c r="B73" s="151"/>
      <c r="C73" s="49">
        <v>0</v>
      </c>
      <c r="D73" s="161"/>
      <c r="E73" s="161"/>
      <c r="F73" s="87">
        <f>B73*C73</f>
        <v>0</v>
      </c>
      <c r="G73" s="88">
        <f>SUM(F73*12)</f>
        <v>0</v>
      </c>
      <c r="H73" s="51">
        <f>(G73*4)</f>
        <v>0</v>
      </c>
    </row>
    <row r="74" spans="1:9" ht="11.25" customHeight="1" x14ac:dyDescent="0.2">
      <c r="A74" s="224" t="s">
        <v>117</v>
      </c>
      <c r="B74" s="225"/>
      <c r="C74" s="225"/>
      <c r="D74" s="225"/>
      <c r="E74" s="225"/>
      <c r="F74" s="225"/>
      <c r="G74" s="226"/>
      <c r="H74" s="89">
        <f>SUM(H70:H73)</f>
        <v>0</v>
      </c>
    </row>
    <row r="75" spans="1:9" ht="11.25" customHeight="1" x14ac:dyDescent="0.2">
      <c r="A75" s="77"/>
      <c r="B75" s="78"/>
      <c r="C75" s="78"/>
      <c r="D75" s="78"/>
      <c r="E75" s="78"/>
      <c r="F75" s="78"/>
      <c r="G75" s="78"/>
      <c r="H75" s="79"/>
    </row>
    <row r="76" spans="1:9" ht="11.25" customHeight="1" x14ac:dyDescent="0.2">
      <c r="A76" s="196" t="s">
        <v>118</v>
      </c>
      <c r="B76" s="189"/>
      <c r="C76" s="189"/>
      <c r="D76" s="189"/>
      <c r="E76" s="189"/>
      <c r="F76" s="189"/>
      <c r="G76" s="189"/>
      <c r="H76" s="190"/>
    </row>
    <row r="77" spans="1:9" ht="11.25" customHeight="1" x14ac:dyDescent="0.2">
      <c r="A77" s="34" t="s">
        <v>49</v>
      </c>
      <c r="B77" s="34" t="s">
        <v>119</v>
      </c>
      <c r="C77" s="34" t="s">
        <v>51</v>
      </c>
      <c r="D77" s="34"/>
      <c r="E77" s="34"/>
      <c r="F77" s="34" t="s">
        <v>52</v>
      </c>
      <c r="G77" s="35" t="s">
        <v>53</v>
      </c>
      <c r="H77" s="35" t="s">
        <v>54</v>
      </c>
    </row>
    <row r="78" spans="1:9" ht="11.25" customHeight="1" x14ac:dyDescent="0.2">
      <c r="A78" s="90" t="s">
        <v>120</v>
      </c>
      <c r="B78" s="62"/>
      <c r="C78" s="49">
        <v>1</v>
      </c>
      <c r="D78" s="59"/>
      <c r="E78" s="59"/>
      <c r="F78" s="50" t="s">
        <v>60</v>
      </c>
      <c r="G78" s="50" t="s">
        <v>60</v>
      </c>
      <c r="H78" s="36"/>
    </row>
    <row r="79" spans="1:9" ht="11.25" customHeight="1" x14ac:dyDescent="0.2">
      <c r="A79" s="90" t="s">
        <v>122</v>
      </c>
      <c r="B79" s="62"/>
      <c r="C79" s="49">
        <v>1</v>
      </c>
      <c r="D79" s="59"/>
      <c r="E79" s="69"/>
      <c r="F79" s="50" t="s">
        <v>60</v>
      </c>
      <c r="G79" s="91" t="s">
        <v>60</v>
      </c>
      <c r="H79" s="36">
        <f>B79*C79</f>
        <v>0</v>
      </c>
    </row>
    <row r="80" spans="1:9" ht="11.25" customHeight="1" x14ac:dyDescent="0.2">
      <c r="A80" s="68" t="s">
        <v>123</v>
      </c>
      <c r="B80" s="62"/>
      <c r="C80" s="92"/>
      <c r="D80" s="158" t="s">
        <v>124</v>
      </c>
      <c r="E80" s="69"/>
      <c r="F80" s="50">
        <f>B80*C80</f>
        <v>0</v>
      </c>
      <c r="G80" s="91">
        <f>SUM(F80*12)</f>
        <v>0</v>
      </c>
      <c r="H80" s="36">
        <f>SUM(G80*4)</f>
        <v>0</v>
      </c>
    </row>
    <row r="81" spans="1:8" ht="11.25" customHeight="1" x14ac:dyDescent="0.2">
      <c r="A81" s="68" t="s">
        <v>125</v>
      </c>
      <c r="B81" s="151"/>
      <c r="C81" s="92"/>
      <c r="D81" s="156" t="s">
        <v>126</v>
      </c>
      <c r="E81" s="59"/>
      <c r="F81" s="154"/>
      <c r="G81" s="91"/>
      <c r="H81" s="36">
        <f>B81*C81</f>
        <v>0</v>
      </c>
    </row>
    <row r="82" spans="1:8" ht="11.25" customHeight="1" x14ac:dyDescent="0.2">
      <c r="A82" s="68" t="s">
        <v>127</v>
      </c>
      <c r="B82" s="151"/>
      <c r="C82" s="92"/>
      <c r="D82" s="156" t="s">
        <v>126</v>
      </c>
      <c r="E82" s="59"/>
      <c r="F82" s="36"/>
      <c r="G82" s="159"/>
      <c r="H82" s="36">
        <f>B82*C82</f>
        <v>0</v>
      </c>
    </row>
    <row r="83" spans="1:8" ht="11.25" customHeight="1" x14ac:dyDescent="0.2">
      <c r="A83" s="207" t="s">
        <v>128</v>
      </c>
      <c r="B83" s="205"/>
      <c r="C83" s="205"/>
      <c r="D83" s="205"/>
      <c r="E83" s="205"/>
      <c r="F83" s="205"/>
      <c r="G83" s="206"/>
      <c r="H83" s="60">
        <f>SUM(H78:H81)</f>
        <v>0</v>
      </c>
    </row>
    <row r="84" spans="1:8" ht="11.25" customHeight="1" x14ac:dyDescent="0.2">
      <c r="A84" s="81"/>
      <c r="B84" s="81"/>
      <c r="C84" s="81"/>
      <c r="D84" s="81"/>
      <c r="E84" s="81"/>
      <c r="F84" s="81"/>
      <c r="G84" s="81"/>
      <c r="H84" s="93"/>
    </row>
    <row r="85" spans="1:8" ht="11.25" customHeight="1" x14ac:dyDescent="0.2">
      <c r="A85" s="81"/>
      <c r="B85" s="81"/>
      <c r="C85" s="81"/>
      <c r="D85" s="81"/>
      <c r="E85" s="81"/>
      <c r="F85" s="81"/>
      <c r="G85" s="81"/>
      <c r="H85" s="93"/>
    </row>
    <row r="86" spans="1:8" ht="11.25" customHeight="1" x14ac:dyDescent="0.2">
      <c r="A86" s="196" t="s">
        <v>129</v>
      </c>
      <c r="B86" s="189"/>
      <c r="C86" s="189"/>
      <c r="D86" s="189"/>
      <c r="E86" s="189"/>
      <c r="F86" s="189"/>
      <c r="G86" s="189"/>
      <c r="H86" s="190"/>
    </row>
    <row r="87" spans="1:8" ht="11.25" customHeight="1" x14ac:dyDescent="0.2">
      <c r="A87" s="34" t="s">
        <v>49</v>
      </c>
      <c r="B87" s="34" t="s">
        <v>130</v>
      </c>
      <c r="C87" s="34" t="s">
        <v>131</v>
      </c>
      <c r="D87" s="34"/>
      <c r="E87" s="34"/>
      <c r="F87" s="34" t="s">
        <v>52</v>
      </c>
      <c r="G87" s="94" t="s">
        <v>53</v>
      </c>
      <c r="H87" s="35" t="s">
        <v>54</v>
      </c>
    </row>
    <row r="88" spans="1:8" s="81" customFormat="1" ht="11.25" customHeight="1" x14ac:dyDescent="0.2">
      <c r="A88" s="136" t="s">
        <v>132</v>
      </c>
      <c r="B88" s="145"/>
      <c r="C88" s="75">
        <v>1</v>
      </c>
      <c r="D88" s="95"/>
      <c r="E88" s="95"/>
      <c r="F88" s="153">
        <f>SUM(B88*C88)</f>
        <v>0</v>
      </c>
      <c r="G88" s="91">
        <f>SUM(F88*12)</f>
        <v>0</v>
      </c>
      <c r="H88" s="36">
        <f>SUM(G88*4)</f>
        <v>0</v>
      </c>
    </row>
    <row r="89" spans="1:8" ht="11.25" customHeight="1" x14ac:dyDescent="0.2">
      <c r="A89" s="61" t="s">
        <v>133</v>
      </c>
      <c r="B89" s="145"/>
      <c r="C89" s="49">
        <v>1</v>
      </c>
      <c r="D89" s="69"/>
      <c r="E89" s="69"/>
      <c r="F89" s="69"/>
      <c r="G89" s="36">
        <f>SUM(B89*C89)</f>
        <v>0</v>
      </c>
      <c r="H89" s="36">
        <f>SUM(G89*4)</f>
        <v>0</v>
      </c>
    </row>
    <row r="90" spans="1:8" ht="11.25" customHeight="1" x14ac:dyDescent="0.2">
      <c r="A90" s="207" t="s">
        <v>134</v>
      </c>
      <c r="B90" s="205"/>
      <c r="C90" s="205"/>
      <c r="D90" s="205"/>
      <c r="E90" s="205"/>
      <c r="F90" s="205"/>
      <c r="G90" s="206"/>
      <c r="H90" s="60">
        <f>SUM(H88:H89)</f>
        <v>0</v>
      </c>
    </row>
    <row r="91" spans="1:8" ht="11.25" customHeight="1" x14ac:dyDescent="0.2">
      <c r="A91" s="81"/>
      <c r="B91" s="81"/>
      <c r="C91" s="81"/>
      <c r="D91" s="81"/>
      <c r="E91" s="81"/>
      <c r="F91" s="81"/>
      <c r="G91" s="81"/>
      <c r="H91" s="93"/>
    </row>
    <row r="92" spans="1:8" ht="11.25" customHeight="1" x14ac:dyDescent="0.2">
      <c r="B92" s="33"/>
      <c r="C92" s="33"/>
      <c r="D92" s="33"/>
      <c r="E92" s="33"/>
      <c r="F92" s="33"/>
      <c r="G92" s="33"/>
      <c r="H92" s="93"/>
    </row>
    <row r="93" spans="1:8" ht="11.25" customHeight="1" x14ac:dyDescent="0.2">
      <c r="A93" s="196" t="s">
        <v>143</v>
      </c>
      <c r="B93" s="217"/>
      <c r="C93" s="217"/>
      <c r="D93" s="217"/>
      <c r="E93" s="217"/>
      <c r="F93" s="217"/>
      <c r="G93" s="217"/>
      <c r="H93" s="218"/>
    </row>
    <row r="94" spans="1:8" ht="11.25" customHeight="1" x14ac:dyDescent="0.2">
      <c r="A94" s="213" t="s">
        <v>136</v>
      </c>
      <c r="B94" s="215"/>
      <c r="C94" s="215"/>
      <c r="D94" s="215"/>
      <c r="E94" s="215"/>
      <c r="F94" s="215"/>
      <c r="G94" s="216"/>
      <c r="H94" s="96">
        <f>H90+H83+H74+H65+H56+H47+H33+H22+H15</f>
        <v>0</v>
      </c>
    </row>
    <row r="95" spans="1:8" ht="11.25" customHeight="1" x14ac:dyDescent="0.2"/>
    <row r="96" spans="1:8" ht="11.25" customHeight="1" x14ac:dyDescent="0.2"/>
    <row r="97" spans="1:8" ht="11.25" customHeight="1" x14ac:dyDescent="0.3">
      <c r="A97" s="222" t="s">
        <v>144</v>
      </c>
      <c r="B97" s="223"/>
      <c r="C97" s="223"/>
      <c r="D97" s="223"/>
      <c r="E97" s="223"/>
      <c r="F97" s="223"/>
      <c r="G97" s="223"/>
      <c r="H97" s="223"/>
    </row>
    <row r="98" spans="1:8" ht="11.25" customHeight="1" x14ac:dyDescent="0.2"/>
    <row r="99" spans="1:8" ht="11.25" customHeight="1" x14ac:dyDescent="0.2"/>
    <row r="100" spans="1:8" ht="11.25" customHeight="1" x14ac:dyDescent="0.2">
      <c r="A100" s="188" t="s">
        <v>145</v>
      </c>
      <c r="B100" s="189"/>
      <c r="C100" s="189"/>
      <c r="D100" s="189"/>
      <c r="E100" s="189"/>
      <c r="F100" s="189"/>
      <c r="G100" s="189"/>
      <c r="H100" s="190"/>
    </row>
    <row r="101" spans="1:8" ht="11.25" customHeight="1" x14ac:dyDescent="0.2">
      <c r="A101" s="104" t="s">
        <v>49</v>
      </c>
      <c r="B101" s="104" t="s">
        <v>50</v>
      </c>
      <c r="C101" s="104" t="s">
        <v>51</v>
      </c>
      <c r="D101" s="104"/>
      <c r="E101" s="104"/>
      <c r="F101" s="104" t="s">
        <v>52</v>
      </c>
      <c r="G101" s="141" t="s">
        <v>53</v>
      </c>
      <c r="H101" s="142" t="s">
        <v>54</v>
      </c>
    </row>
    <row r="102" spans="1:8" ht="11.25" customHeight="1" x14ac:dyDescent="0.2">
      <c r="A102" s="68" t="s">
        <v>139</v>
      </c>
      <c r="B102" s="62"/>
      <c r="C102" s="92"/>
      <c r="D102" s="59"/>
      <c r="E102" s="59"/>
      <c r="F102" s="36">
        <f>B102*C102</f>
        <v>0</v>
      </c>
      <c r="G102" s="36">
        <f>F102*12</f>
        <v>0</v>
      </c>
      <c r="H102" s="36">
        <f>SUM(G102*4)</f>
        <v>0</v>
      </c>
    </row>
    <row r="103" spans="1:8" ht="11.25" customHeight="1" x14ac:dyDescent="0.2">
      <c r="A103" s="61" t="s">
        <v>140</v>
      </c>
      <c r="B103" s="92"/>
      <c r="C103" s="92"/>
      <c r="D103" s="59"/>
      <c r="E103" s="59"/>
      <c r="F103" s="36">
        <f>B103*C103</f>
        <v>0</v>
      </c>
      <c r="G103" s="36">
        <f>F103*12</f>
        <v>0</v>
      </c>
      <c r="H103" s="36">
        <f>SUM(G103*4)</f>
        <v>0</v>
      </c>
    </row>
    <row r="104" spans="1:8" ht="11.25" customHeight="1" x14ac:dyDescent="0.2"/>
  </sheetData>
  <mergeCells count="27">
    <mergeCell ref="A97:H97"/>
    <mergeCell ref="A100:H100"/>
    <mergeCell ref="A74:G74"/>
    <mergeCell ref="A76:H76"/>
    <mergeCell ref="A83:G83"/>
    <mergeCell ref="A86:H86"/>
    <mergeCell ref="A90:G90"/>
    <mergeCell ref="A93:H93"/>
    <mergeCell ref="I53:I55"/>
    <mergeCell ref="A56:G56"/>
    <mergeCell ref="A59:H59"/>
    <mergeCell ref="A65:G65"/>
    <mergeCell ref="A94:G94"/>
    <mergeCell ref="A68:H68"/>
    <mergeCell ref="A48:H49"/>
    <mergeCell ref="A50:H50"/>
    <mergeCell ref="A23:H24"/>
    <mergeCell ref="A1:H1"/>
    <mergeCell ref="A15:G15"/>
    <mergeCell ref="A16:H17"/>
    <mergeCell ref="A18:H18"/>
    <mergeCell ref="A22:G22"/>
    <mergeCell ref="A25:H25"/>
    <mergeCell ref="A33:G33"/>
    <mergeCell ref="A34:H35"/>
    <mergeCell ref="A36:H36"/>
    <mergeCell ref="A47:G47"/>
  </mergeCells>
  <pageMargins left="0.7" right="0.7" top="0.75" bottom="0.75" header="0.3" footer="0.3"/>
  <pageSetup paperSize="9" scale="2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42A31-27F7-4081-B7C1-39A4AB165004}">
  <sheetPr>
    <pageSetUpPr fitToPage="1"/>
  </sheetPr>
  <dimension ref="A1:I104"/>
  <sheetViews>
    <sheetView showGridLines="0" topLeftCell="B13" zoomScaleNormal="100" workbookViewId="0">
      <selection activeCell="B32" sqref="B32"/>
    </sheetView>
  </sheetViews>
  <sheetFormatPr defaultColWidth="9.21875" defaultRowHeight="11.4" x14ac:dyDescent="0.2"/>
  <cols>
    <col min="1" max="1" width="139.21875" style="33" customWidth="1"/>
    <col min="2" max="2" width="33.21875" style="97" bestFit="1" customWidth="1"/>
    <col min="3" max="3" width="27.77734375" style="97" bestFit="1" customWidth="1"/>
    <col min="4" max="4" width="31.77734375" style="97" customWidth="1"/>
    <col min="5" max="5" width="25" style="97" bestFit="1" customWidth="1"/>
    <col min="6" max="6" width="18.77734375" style="98" customWidth="1"/>
    <col min="7" max="7" width="17.77734375" style="97" customWidth="1"/>
    <col min="8" max="8" width="38.77734375" style="97" customWidth="1"/>
    <col min="9" max="9" width="21.44140625" style="33" customWidth="1"/>
    <col min="10" max="16384" width="9.21875" style="33"/>
  </cols>
  <sheetData>
    <row r="1" spans="1:8" ht="11.25" customHeight="1" x14ac:dyDescent="0.2">
      <c r="A1" s="196" t="s">
        <v>48</v>
      </c>
      <c r="B1" s="189"/>
      <c r="C1" s="189"/>
      <c r="D1" s="189"/>
      <c r="E1" s="189"/>
      <c r="F1" s="189"/>
      <c r="G1" s="189"/>
      <c r="H1" s="190"/>
    </row>
    <row r="2" spans="1:8" ht="11.25" customHeight="1" x14ac:dyDescent="0.2">
      <c r="A2" s="34" t="s">
        <v>49</v>
      </c>
      <c r="B2" s="34" t="s">
        <v>50</v>
      </c>
      <c r="C2" s="34" t="s">
        <v>51</v>
      </c>
      <c r="D2" s="35"/>
      <c r="E2" s="34"/>
      <c r="F2" s="34" t="s">
        <v>52</v>
      </c>
      <c r="G2" s="35" t="s">
        <v>53</v>
      </c>
      <c r="H2" s="35" t="s">
        <v>54</v>
      </c>
    </row>
    <row r="3" spans="1:8" ht="11.25" customHeight="1" x14ac:dyDescent="0.2">
      <c r="A3" s="20" t="s">
        <v>55</v>
      </c>
      <c r="B3" s="39"/>
      <c r="C3" s="37">
        <v>125</v>
      </c>
      <c r="D3" s="36"/>
      <c r="E3" s="36"/>
      <c r="F3" s="36">
        <f>B3*C3</f>
        <v>0</v>
      </c>
      <c r="G3" s="36">
        <f>F3*12</f>
        <v>0</v>
      </c>
      <c r="H3" s="36">
        <f>G3*4</f>
        <v>0</v>
      </c>
    </row>
    <row r="4" spans="1:8" ht="11.25" customHeight="1" x14ac:dyDescent="0.2">
      <c r="A4" s="38" t="s">
        <v>56</v>
      </c>
      <c r="B4" s="39"/>
      <c r="C4" s="37">
        <v>380</v>
      </c>
      <c r="D4" s="40"/>
      <c r="E4" s="40"/>
      <c r="F4" s="41">
        <f>B4*C4</f>
        <v>0</v>
      </c>
      <c r="G4" s="41">
        <f>F4*12</f>
        <v>0</v>
      </c>
      <c r="H4" s="42">
        <f>G4*4</f>
        <v>0</v>
      </c>
    </row>
    <row r="5" spans="1:8" ht="11.25" customHeight="1" x14ac:dyDescent="0.2">
      <c r="A5" s="134" t="s">
        <v>57</v>
      </c>
      <c r="B5" s="145"/>
      <c r="C5" s="37">
        <v>12</v>
      </c>
      <c r="D5" s="36"/>
      <c r="E5" s="36"/>
      <c r="F5" s="41">
        <f>B5*C5</f>
        <v>0</v>
      </c>
      <c r="G5" s="41">
        <f>F5*12</f>
        <v>0</v>
      </c>
      <c r="H5" s="42">
        <f>G5*4</f>
        <v>0</v>
      </c>
    </row>
    <row r="6" spans="1:8" ht="11.25" customHeight="1" x14ac:dyDescent="0.2">
      <c r="A6" s="43" t="s">
        <v>58</v>
      </c>
      <c r="B6" s="37" t="s">
        <v>141</v>
      </c>
      <c r="C6" s="37" t="s">
        <v>141</v>
      </c>
      <c r="D6" s="36"/>
      <c r="E6" s="36"/>
      <c r="F6" s="36"/>
      <c r="G6" s="36"/>
      <c r="H6" s="36"/>
    </row>
    <row r="7" spans="1:8" ht="11.25" customHeight="1" x14ac:dyDescent="0.2">
      <c r="A7" s="43" t="s">
        <v>59</v>
      </c>
      <c r="B7" s="37" t="s">
        <v>141</v>
      </c>
      <c r="C7" s="37" t="s">
        <v>141</v>
      </c>
      <c r="D7" s="36"/>
      <c r="E7" s="36"/>
      <c r="F7" s="36"/>
      <c r="G7" s="36"/>
      <c r="H7" s="36"/>
    </row>
    <row r="8" spans="1:8" ht="11.25" customHeight="1" x14ac:dyDescent="0.2">
      <c r="A8" s="44" t="s">
        <v>61</v>
      </c>
      <c r="B8" s="145"/>
      <c r="C8" s="37">
        <v>1</v>
      </c>
      <c r="D8" s="36"/>
      <c r="E8" s="36"/>
      <c r="F8" s="50">
        <f t="shared" ref="F8:F13" si="0">B8*C8</f>
        <v>0</v>
      </c>
      <c r="G8" s="36">
        <f t="shared" ref="G8:G9" si="1">SUM(F8*12)</f>
        <v>0</v>
      </c>
      <c r="H8" s="51">
        <f t="shared" ref="H8:H9" si="2">G8*4</f>
        <v>0</v>
      </c>
    </row>
    <row r="9" spans="1:8" ht="11.25" customHeight="1" x14ac:dyDescent="0.2">
      <c r="A9" s="20" t="s">
        <v>62</v>
      </c>
      <c r="B9" s="145"/>
      <c r="C9" s="46">
        <v>6</v>
      </c>
      <c r="D9" s="36"/>
      <c r="E9" s="36"/>
      <c r="F9" s="50">
        <f t="shared" si="0"/>
        <v>0</v>
      </c>
      <c r="G9" s="36">
        <f t="shared" si="1"/>
        <v>0</v>
      </c>
      <c r="H9" s="51">
        <f t="shared" si="2"/>
        <v>0</v>
      </c>
    </row>
    <row r="10" spans="1:8" ht="11.25" customHeight="1" x14ac:dyDescent="0.2">
      <c r="A10" s="136" t="s">
        <v>63</v>
      </c>
      <c r="B10" s="145">
        <v>0</v>
      </c>
      <c r="C10" s="49">
        <v>1</v>
      </c>
      <c r="D10" s="20"/>
      <c r="E10" s="20"/>
      <c r="F10" s="50">
        <f t="shared" si="0"/>
        <v>0</v>
      </c>
      <c r="G10" s="36">
        <f>SUM(F10*12)</f>
        <v>0</v>
      </c>
      <c r="H10" s="51">
        <f>G10*4</f>
        <v>0</v>
      </c>
    </row>
    <row r="11" spans="1:8" ht="11.25" customHeight="1" x14ac:dyDescent="0.2">
      <c r="A11" s="47" t="s">
        <v>64</v>
      </c>
      <c r="B11" s="145"/>
      <c r="C11" s="49">
        <v>1</v>
      </c>
      <c r="D11" s="20"/>
      <c r="E11" s="20"/>
      <c r="F11" s="50">
        <f t="shared" si="0"/>
        <v>0</v>
      </c>
      <c r="G11" s="36">
        <f>SUM(F11*12)</f>
        <v>0</v>
      </c>
      <c r="H11" s="51">
        <f>G11*4</f>
        <v>0</v>
      </c>
    </row>
    <row r="12" spans="1:8" ht="11.25" customHeight="1" x14ac:dyDescent="0.2">
      <c r="A12" s="99" t="s">
        <v>65</v>
      </c>
      <c r="B12" s="145"/>
      <c r="C12" s="53">
        <v>1</v>
      </c>
      <c r="D12" s="54"/>
      <c r="E12" s="54"/>
      <c r="F12" s="55">
        <f t="shared" si="0"/>
        <v>0</v>
      </c>
      <c r="G12" s="56">
        <f>SUM(F12*12)</f>
        <v>0</v>
      </c>
      <c r="H12" s="57">
        <f>G12*4</f>
        <v>0</v>
      </c>
    </row>
    <row r="13" spans="1:8" ht="24" customHeight="1" x14ac:dyDescent="0.2">
      <c r="A13" s="147" t="s">
        <v>66</v>
      </c>
      <c r="B13" s="145"/>
      <c r="C13" s="49">
        <v>2</v>
      </c>
      <c r="D13" s="20"/>
      <c r="E13" s="20"/>
      <c r="F13" s="36">
        <f t="shared" si="0"/>
        <v>0</v>
      </c>
      <c r="G13" s="36">
        <f>F13*12</f>
        <v>0</v>
      </c>
      <c r="H13" s="51">
        <f>G13*4</f>
        <v>0</v>
      </c>
    </row>
    <row r="14" spans="1:8" ht="11.25" customHeight="1" x14ac:dyDescent="0.2">
      <c r="A14" s="68" t="s">
        <v>67</v>
      </c>
      <c r="B14" s="145"/>
      <c r="C14" s="49">
        <v>1</v>
      </c>
      <c r="D14" s="59"/>
      <c r="E14" s="59"/>
      <c r="F14" s="84" t="s">
        <v>60</v>
      </c>
      <c r="G14" s="84" t="s">
        <v>60</v>
      </c>
      <c r="H14" s="36">
        <f>B14*C14</f>
        <v>0</v>
      </c>
    </row>
    <row r="15" spans="1:8" ht="11.25" customHeight="1" x14ac:dyDescent="0.2">
      <c r="A15" s="203" t="s">
        <v>68</v>
      </c>
      <c r="B15" s="204"/>
      <c r="C15" s="204"/>
      <c r="D15" s="204"/>
      <c r="E15" s="204"/>
      <c r="F15" s="204"/>
      <c r="G15" s="219"/>
      <c r="H15" s="73">
        <f>SUM(H3:H14)</f>
        <v>0</v>
      </c>
    </row>
    <row r="16" spans="1:8" ht="11.25" customHeight="1" x14ac:dyDescent="0.2">
      <c r="A16" s="197"/>
      <c r="B16" s="198"/>
      <c r="C16" s="198"/>
      <c r="D16" s="198"/>
      <c r="E16" s="198"/>
      <c r="F16" s="198"/>
      <c r="G16" s="198"/>
      <c r="H16" s="199"/>
    </row>
    <row r="17" spans="1:9" ht="11.25" customHeight="1" x14ac:dyDescent="0.2">
      <c r="A17" s="200"/>
      <c r="B17" s="201"/>
      <c r="C17" s="201"/>
      <c r="D17" s="201"/>
      <c r="E17" s="201"/>
      <c r="F17" s="201"/>
      <c r="G17" s="201"/>
      <c r="H17" s="202"/>
    </row>
    <row r="18" spans="1:9" ht="11.25" customHeight="1" x14ac:dyDescent="0.2">
      <c r="A18" s="196" t="s">
        <v>69</v>
      </c>
      <c r="B18" s="189"/>
      <c r="C18" s="189"/>
      <c r="D18" s="189"/>
      <c r="E18" s="189"/>
      <c r="F18" s="189"/>
      <c r="G18" s="189"/>
      <c r="H18" s="190"/>
    </row>
    <row r="19" spans="1:9" ht="11.25" customHeight="1" x14ac:dyDescent="0.2">
      <c r="A19" s="34" t="s">
        <v>49</v>
      </c>
      <c r="B19" s="34" t="s">
        <v>70</v>
      </c>
      <c r="C19" s="34" t="s">
        <v>71</v>
      </c>
      <c r="D19" s="34" t="s">
        <v>72</v>
      </c>
      <c r="E19" s="34" t="s">
        <v>73</v>
      </c>
      <c r="F19" s="34" t="s">
        <v>52</v>
      </c>
      <c r="G19" s="35" t="s">
        <v>53</v>
      </c>
      <c r="H19" s="35" t="s">
        <v>54</v>
      </c>
    </row>
    <row r="20" spans="1:9" ht="11.25" customHeight="1" x14ac:dyDescent="0.2">
      <c r="A20" s="61" t="s">
        <v>74</v>
      </c>
      <c r="B20" s="62"/>
      <c r="C20" s="49">
        <v>1</v>
      </c>
      <c r="D20" s="63"/>
      <c r="E20" s="49">
        <v>1</v>
      </c>
      <c r="F20" s="50">
        <f>SUM((C20*B20)+(E20*D20))</f>
        <v>0</v>
      </c>
      <c r="G20" s="36">
        <f>SUM(F20*12)</f>
        <v>0</v>
      </c>
      <c r="H20" s="36">
        <f>SUM(G20*4)</f>
        <v>0</v>
      </c>
    </row>
    <row r="21" spans="1:9" ht="11.25" customHeight="1" x14ac:dyDescent="0.2">
      <c r="A21" s="64" t="s">
        <v>75</v>
      </c>
      <c r="B21" s="65"/>
      <c r="C21" s="53">
        <v>1</v>
      </c>
      <c r="D21" s="66"/>
      <c r="E21" s="53">
        <v>1</v>
      </c>
      <c r="F21" s="55">
        <f>SUM((C21*B21)+(E21*D21))</f>
        <v>0</v>
      </c>
      <c r="G21" s="56">
        <f>SUM(F21*12)</f>
        <v>0</v>
      </c>
      <c r="H21" s="56">
        <f>SUM(G21*4)</f>
        <v>0</v>
      </c>
      <c r="I21" s="67"/>
    </row>
    <row r="22" spans="1:9" ht="11.25" customHeight="1" x14ac:dyDescent="0.2">
      <c r="A22" s="207" t="s">
        <v>76</v>
      </c>
      <c r="B22" s="205"/>
      <c r="C22" s="205"/>
      <c r="D22" s="205"/>
      <c r="E22" s="205"/>
      <c r="F22" s="205"/>
      <c r="G22" s="206"/>
      <c r="H22" s="60">
        <f>SUM(H20:H21)</f>
        <v>0</v>
      </c>
    </row>
    <row r="23" spans="1:9" ht="11.25" customHeight="1" x14ac:dyDescent="0.2">
      <c r="A23" s="197"/>
      <c r="B23" s="198"/>
      <c r="C23" s="198"/>
      <c r="D23" s="198"/>
      <c r="E23" s="198"/>
      <c r="F23" s="198"/>
      <c r="G23" s="198"/>
      <c r="H23" s="199"/>
    </row>
    <row r="24" spans="1:9" ht="11.25" customHeight="1" x14ac:dyDescent="0.2">
      <c r="A24" s="200"/>
      <c r="B24" s="201"/>
      <c r="C24" s="201"/>
      <c r="D24" s="201"/>
      <c r="E24" s="201"/>
      <c r="F24" s="201"/>
      <c r="G24" s="201"/>
      <c r="H24" s="202"/>
    </row>
    <row r="25" spans="1:9" ht="11.25" customHeight="1" x14ac:dyDescent="0.2">
      <c r="A25" s="196" t="s">
        <v>77</v>
      </c>
      <c r="B25" s="189"/>
      <c r="C25" s="189"/>
      <c r="D25" s="189"/>
      <c r="E25" s="189"/>
      <c r="F25" s="189"/>
      <c r="G25" s="189"/>
      <c r="H25" s="190"/>
    </row>
    <row r="26" spans="1:9" ht="11.25" customHeight="1" x14ac:dyDescent="0.2">
      <c r="A26" s="34" t="s">
        <v>49</v>
      </c>
      <c r="B26" s="34" t="s">
        <v>50</v>
      </c>
      <c r="C26" s="34" t="s">
        <v>51</v>
      </c>
      <c r="D26" s="34"/>
      <c r="E26" s="34"/>
      <c r="F26" s="34" t="s">
        <v>52</v>
      </c>
      <c r="G26" s="35" t="s">
        <v>53</v>
      </c>
      <c r="H26" s="35" t="s">
        <v>54</v>
      </c>
      <c r="I26" s="67"/>
    </row>
    <row r="27" spans="1:9" ht="11.25" customHeight="1" x14ac:dyDescent="0.2">
      <c r="A27" s="61" t="s">
        <v>78</v>
      </c>
      <c r="B27" s="135"/>
      <c r="C27" s="49">
        <v>380</v>
      </c>
      <c r="D27" s="59"/>
      <c r="E27" s="59"/>
      <c r="F27" s="50">
        <f>B27*C27</f>
        <v>0</v>
      </c>
      <c r="G27" s="36">
        <f>SUM(F27*12)</f>
        <v>0</v>
      </c>
      <c r="H27" s="36">
        <f>SUM(G27*4)</f>
        <v>0</v>
      </c>
    </row>
    <row r="28" spans="1:9" ht="11.25" customHeight="1" x14ac:dyDescent="0.2">
      <c r="A28" s="68" t="s">
        <v>79</v>
      </c>
      <c r="B28" s="135"/>
      <c r="C28" s="49">
        <v>1</v>
      </c>
      <c r="D28" s="59"/>
      <c r="E28" s="59"/>
      <c r="F28" s="50">
        <f>B28*C28</f>
        <v>0</v>
      </c>
      <c r="G28" s="36">
        <f>SUM(F28*12)</f>
        <v>0</v>
      </c>
      <c r="H28" s="36">
        <f>SUM(G28*4)</f>
        <v>0</v>
      </c>
    </row>
    <row r="29" spans="1:9" ht="11.25" customHeight="1" x14ac:dyDescent="0.2">
      <c r="A29" s="68" t="s">
        <v>80</v>
      </c>
      <c r="B29" s="135"/>
      <c r="C29" s="49">
        <v>1</v>
      </c>
      <c r="D29" s="59"/>
      <c r="E29" s="59"/>
      <c r="F29" s="50">
        <f>B29*C29</f>
        <v>0</v>
      </c>
      <c r="G29" s="36">
        <f>SUM(F29*12)</f>
        <v>0</v>
      </c>
      <c r="H29" s="36">
        <f>SUM(G29*4)</f>
        <v>0</v>
      </c>
    </row>
    <row r="30" spans="1:9" ht="11.25" customHeight="1" x14ac:dyDescent="0.2">
      <c r="A30" s="61" t="s">
        <v>81</v>
      </c>
      <c r="B30" s="135"/>
      <c r="C30" s="49">
        <v>146</v>
      </c>
      <c r="D30" s="59"/>
      <c r="E30" s="69"/>
      <c r="F30" s="50">
        <f>B30*C30</f>
        <v>0</v>
      </c>
      <c r="G30" s="36">
        <f>SUM(F30*12)</f>
        <v>0</v>
      </c>
      <c r="H30" s="36">
        <f>SUM(G30*4)</f>
        <v>0</v>
      </c>
    </row>
    <row r="31" spans="1:9" ht="11.25" customHeight="1" x14ac:dyDescent="0.2">
      <c r="A31" s="61" t="s">
        <v>82</v>
      </c>
      <c r="B31" s="135"/>
      <c r="C31" s="53">
        <v>1</v>
      </c>
      <c r="D31" s="70"/>
      <c r="E31" s="71"/>
      <c r="F31" s="55">
        <f>B31*C31</f>
        <v>0</v>
      </c>
      <c r="G31" s="56">
        <f>SUM(F31*12)</f>
        <v>0</v>
      </c>
      <c r="H31" s="56">
        <f>SUM(G31*4)</f>
        <v>0</v>
      </c>
    </row>
    <row r="32" spans="1:9" ht="11.25" customHeight="1" x14ac:dyDescent="0.2">
      <c r="A32" s="72" t="s">
        <v>83</v>
      </c>
      <c r="B32" s="135"/>
      <c r="C32" s="75">
        <v>1</v>
      </c>
      <c r="D32" s="58"/>
      <c r="E32" s="58"/>
      <c r="F32" s="41" t="s">
        <v>95</v>
      </c>
      <c r="G32" s="41" t="s">
        <v>95</v>
      </c>
      <c r="H32" s="36">
        <f>B32*C32</f>
        <v>0</v>
      </c>
    </row>
    <row r="33" spans="1:9" s="74" customFormat="1" ht="11.25" customHeight="1" x14ac:dyDescent="0.2">
      <c r="A33" s="207" t="s">
        <v>84</v>
      </c>
      <c r="B33" s="204"/>
      <c r="C33" s="204"/>
      <c r="D33" s="204"/>
      <c r="E33" s="204"/>
      <c r="F33" s="204"/>
      <c r="G33" s="219"/>
      <c r="H33" s="73">
        <f>SUM(H27:H32)</f>
        <v>0</v>
      </c>
    </row>
    <row r="34" spans="1:9" ht="11.25" customHeight="1" x14ac:dyDescent="0.2">
      <c r="A34" s="197"/>
      <c r="B34" s="198"/>
      <c r="C34" s="198"/>
      <c r="D34" s="198"/>
      <c r="E34" s="198"/>
      <c r="F34" s="198"/>
      <c r="G34" s="198"/>
      <c r="H34" s="199"/>
    </row>
    <row r="35" spans="1:9" ht="11.25" customHeight="1" x14ac:dyDescent="0.2">
      <c r="A35" s="200"/>
      <c r="B35" s="201"/>
      <c r="C35" s="201"/>
      <c r="D35" s="201"/>
      <c r="E35" s="201"/>
      <c r="F35" s="201"/>
      <c r="G35" s="201"/>
      <c r="H35" s="202"/>
    </row>
    <row r="36" spans="1:9" ht="11.25" customHeight="1" x14ac:dyDescent="0.2">
      <c r="A36" s="196" t="s">
        <v>85</v>
      </c>
      <c r="B36" s="189"/>
      <c r="C36" s="189"/>
      <c r="D36" s="189"/>
      <c r="E36" s="189"/>
      <c r="F36" s="189"/>
      <c r="G36" s="189"/>
      <c r="H36" s="190"/>
    </row>
    <row r="37" spans="1:9" ht="11.25" customHeight="1" x14ac:dyDescent="0.2">
      <c r="A37" s="34" t="s">
        <v>49</v>
      </c>
      <c r="B37" s="34" t="s">
        <v>70</v>
      </c>
      <c r="C37" s="34" t="s">
        <v>86</v>
      </c>
      <c r="D37" s="34" t="s">
        <v>87</v>
      </c>
      <c r="E37" s="34" t="s">
        <v>88</v>
      </c>
      <c r="F37" s="34" t="s">
        <v>52</v>
      </c>
      <c r="G37" s="35" t="s">
        <v>53</v>
      </c>
      <c r="H37" s="35" t="s">
        <v>54</v>
      </c>
    </row>
    <row r="38" spans="1:9" ht="11.25" customHeight="1" x14ac:dyDescent="0.2">
      <c r="A38" s="61" t="s">
        <v>89</v>
      </c>
      <c r="B38" s="135"/>
      <c r="C38" s="49">
        <v>1</v>
      </c>
      <c r="D38" s="63"/>
      <c r="E38" s="49">
        <v>12</v>
      </c>
      <c r="F38" s="50">
        <f>SUM((C38*B38)+(E38*D38))</f>
        <v>0</v>
      </c>
      <c r="G38" s="36">
        <f t="shared" ref="G38:G46" si="3">SUM(F38*12)</f>
        <v>0</v>
      </c>
      <c r="H38" s="36">
        <f>SUM(G38*4)</f>
        <v>0</v>
      </c>
    </row>
    <row r="39" spans="1:9" ht="11.25" customHeight="1" x14ac:dyDescent="0.2">
      <c r="A39" s="68" t="s">
        <v>90</v>
      </c>
      <c r="B39" s="135"/>
      <c r="C39" s="49">
        <v>1</v>
      </c>
      <c r="D39" s="63"/>
      <c r="E39" s="49">
        <v>1</v>
      </c>
      <c r="F39" s="50">
        <f>SUM((C39*B39)+(E39*D39))</f>
        <v>0</v>
      </c>
      <c r="G39" s="36">
        <f t="shared" si="3"/>
        <v>0</v>
      </c>
      <c r="H39" s="36">
        <f t="shared" ref="H39:H46" si="4">SUM(G39*4)</f>
        <v>0</v>
      </c>
    </row>
    <row r="40" spans="1:9" ht="11.25" customHeight="1" x14ac:dyDescent="0.2">
      <c r="A40" s="68" t="s">
        <v>91</v>
      </c>
      <c r="B40" s="135"/>
      <c r="C40" s="49">
        <v>1</v>
      </c>
      <c r="D40" s="63"/>
      <c r="E40" s="49">
        <v>1</v>
      </c>
      <c r="F40" s="50">
        <f>SUM((C40*B40)+(E40*D40))</f>
        <v>0</v>
      </c>
      <c r="G40" s="36">
        <f t="shared" si="3"/>
        <v>0</v>
      </c>
      <c r="H40" s="36">
        <f t="shared" si="4"/>
        <v>0</v>
      </c>
    </row>
    <row r="41" spans="1:9" ht="11.25" customHeight="1" x14ac:dyDescent="0.2">
      <c r="A41" s="68" t="s">
        <v>92</v>
      </c>
      <c r="B41" s="135"/>
      <c r="C41" s="49">
        <v>1</v>
      </c>
      <c r="D41" s="63"/>
      <c r="E41" s="49">
        <v>1</v>
      </c>
      <c r="F41" s="50">
        <f>SUM((C41*B41)+(E41*D41))</f>
        <v>0</v>
      </c>
      <c r="G41" s="36">
        <f t="shared" si="3"/>
        <v>0</v>
      </c>
      <c r="H41" s="36">
        <f t="shared" si="4"/>
        <v>0</v>
      </c>
      <c r="I41" s="67"/>
    </row>
    <row r="42" spans="1:9" ht="11.25" customHeight="1" x14ac:dyDescent="0.2">
      <c r="A42" s="68" t="s">
        <v>93</v>
      </c>
      <c r="B42" s="135"/>
      <c r="C42" s="75">
        <v>1</v>
      </c>
      <c r="D42" s="63"/>
      <c r="E42" s="49">
        <v>1</v>
      </c>
      <c r="F42" s="50">
        <f>SUM((C42*B42)+(E42*D42))</f>
        <v>0</v>
      </c>
      <c r="G42" s="36">
        <f t="shared" si="3"/>
        <v>0</v>
      </c>
      <c r="H42" s="36">
        <f t="shared" si="4"/>
        <v>0</v>
      </c>
      <c r="I42" s="67"/>
    </row>
    <row r="43" spans="1:9" ht="11.25" customHeight="1" x14ac:dyDescent="0.2">
      <c r="A43" s="76" t="s">
        <v>94</v>
      </c>
      <c r="B43" s="69" t="s">
        <v>142</v>
      </c>
      <c r="C43" s="69" t="s">
        <v>142</v>
      </c>
      <c r="D43" s="63"/>
      <c r="E43" s="49">
        <v>1</v>
      </c>
      <c r="F43" s="50">
        <f>D43*E43</f>
        <v>0</v>
      </c>
      <c r="G43" s="36">
        <f t="shared" si="3"/>
        <v>0</v>
      </c>
      <c r="H43" s="36">
        <f t="shared" si="4"/>
        <v>0</v>
      </c>
      <c r="I43" s="67"/>
    </row>
    <row r="44" spans="1:9" ht="11.25" customHeight="1" x14ac:dyDescent="0.2">
      <c r="A44" s="76" t="s">
        <v>96</v>
      </c>
      <c r="B44" s="69" t="s">
        <v>142</v>
      </c>
      <c r="C44" s="69" t="s">
        <v>142</v>
      </c>
      <c r="D44" s="63"/>
      <c r="E44" s="49">
        <v>1</v>
      </c>
      <c r="F44" s="50">
        <f>D44*E44</f>
        <v>0</v>
      </c>
      <c r="G44" s="36">
        <f t="shared" si="3"/>
        <v>0</v>
      </c>
      <c r="H44" s="36">
        <f t="shared" si="4"/>
        <v>0</v>
      </c>
      <c r="I44" s="67"/>
    </row>
    <row r="45" spans="1:9" ht="11.25" customHeight="1" x14ac:dyDescent="0.2">
      <c r="A45" s="76" t="s">
        <v>97</v>
      </c>
      <c r="B45" s="69" t="s">
        <v>142</v>
      </c>
      <c r="C45" s="69" t="s">
        <v>142</v>
      </c>
      <c r="D45" s="63"/>
      <c r="E45" s="49">
        <v>1</v>
      </c>
      <c r="F45" s="50">
        <f>D45*E45</f>
        <v>0</v>
      </c>
      <c r="G45" s="36">
        <f t="shared" si="3"/>
        <v>0</v>
      </c>
      <c r="H45" s="36">
        <f t="shared" si="4"/>
        <v>0</v>
      </c>
      <c r="I45" s="67"/>
    </row>
    <row r="46" spans="1:9" ht="11.25" customHeight="1" x14ac:dyDescent="0.2">
      <c r="A46" s="76" t="s">
        <v>98</v>
      </c>
      <c r="B46" s="69" t="s">
        <v>142</v>
      </c>
      <c r="C46" s="69" t="s">
        <v>142</v>
      </c>
      <c r="D46" s="63"/>
      <c r="E46" s="49">
        <v>1</v>
      </c>
      <c r="F46" s="50">
        <f>D46*E46</f>
        <v>0</v>
      </c>
      <c r="G46" s="36">
        <f t="shared" si="3"/>
        <v>0</v>
      </c>
      <c r="H46" s="36">
        <f t="shared" si="4"/>
        <v>0</v>
      </c>
      <c r="I46" s="67"/>
    </row>
    <row r="47" spans="1:9" ht="11.25" customHeight="1" x14ac:dyDescent="0.2">
      <c r="A47" s="207" t="s">
        <v>99</v>
      </c>
      <c r="B47" s="205"/>
      <c r="C47" s="205"/>
      <c r="D47" s="205"/>
      <c r="E47" s="205"/>
      <c r="F47" s="205"/>
      <c r="G47" s="206"/>
      <c r="H47" s="60">
        <f>SUM(H38:H46)</f>
        <v>0</v>
      </c>
    </row>
    <row r="48" spans="1:9" ht="11.25" customHeight="1" x14ac:dyDescent="0.2">
      <c r="A48" s="197"/>
      <c r="B48" s="208"/>
      <c r="C48" s="208"/>
      <c r="D48" s="208"/>
      <c r="E48" s="208"/>
      <c r="F48" s="208"/>
      <c r="G48" s="208"/>
      <c r="H48" s="209"/>
    </row>
    <row r="49" spans="1:9" ht="11.25" customHeight="1" x14ac:dyDescent="0.2">
      <c r="A49" s="210"/>
      <c r="B49" s="211"/>
      <c r="C49" s="211"/>
      <c r="D49" s="211"/>
      <c r="E49" s="211"/>
      <c r="F49" s="211"/>
      <c r="G49" s="211"/>
      <c r="H49" s="212"/>
    </row>
    <row r="50" spans="1:9" ht="11.25" customHeight="1" x14ac:dyDescent="0.2">
      <c r="A50" s="196" t="s">
        <v>100</v>
      </c>
      <c r="B50" s="189"/>
      <c r="C50" s="189"/>
      <c r="D50" s="189"/>
      <c r="E50" s="189"/>
      <c r="F50" s="189"/>
      <c r="G50" s="189"/>
      <c r="H50" s="190"/>
    </row>
    <row r="51" spans="1:9" ht="11.25" customHeight="1" x14ac:dyDescent="0.2">
      <c r="A51" s="34" t="s">
        <v>49</v>
      </c>
      <c r="B51" s="34" t="s">
        <v>50</v>
      </c>
      <c r="C51" s="34" t="s">
        <v>51</v>
      </c>
      <c r="D51" s="34"/>
      <c r="E51" s="34"/>
      <c r="F51" s="34" t="s">
        <v>52</v>
      </c>
      <c r="G51" s="35" t="s">
        <v>53</v>
      </c>
      <c r="H51" s="35" t="s">
        <v>54</v>
      </c>
      <c r="I51" s="67"/>
    </row>
    <row r="52" spans="1:9" ht="11.25" customHeight="1" x14ac:dyDescent="0.2">
      <c r="A52" s="80" t="s">
        <v>101</v>
      </c>
      <c r="B52" s="135"/>
      <c r="C52" s="49">
        <v>1</v>
      </c>
      <c r="D52" s="59"/>
      <c r="E52" s="59"/>
      <c r="F52" s="50" t="s">
        <v>60</v>
      </c>
      <c r="G52" s="50" t="s">
        <v>60</v>
      </c>
      <c r="H52" s="36">
        <f>B52*C52</f>
        <v>0</v>
      </c>
    </row>
    <row r="53" spans="1:9" ht="11.25" customHeight="1" x14ac:dyDescent="0.2">
      <c r="A53" s="80" t="s">
        <v>102</v>
      </c>
      <c r="B53" s="135"/>
      <c r="C53" s="49">
        <v>1</v>
      </c>
      <c r="D53" s="59"/>
      <c r="E53" s="59"/>
      <c r="F53" s="50" t="s">
        <v>60</v>
      </c>
      <c r="G53" s="50" t="s">
        <v>60</v>
      </c>
      <c r="H53" s="36">
        <f>B53*C53</f>
        <v>0</v>
      </c>
      <c r="I53" s="191"/>
    </row>
    <row r="54" spans="1:9" ht="11.25" customHeight="1" x14ac:dyDescent="0.2">
      <c r="A54" s="80" t="s">
        <v>103</v>
      </c>
      <c r="B54" s="135"/>
      <c r="C54" s="49">
        <v>1</v>
      </c>
      <c r="D54" s="59"/>
      <c r="E54" s="59"/>
      <c r="F54" s="50">
        <f>B54*C54</f>
        <v>0</v>
      </c>
      <c r="G54" s="36">
        <f>SUM(F54*12)</f>
        <v>0</v>
      </c>
      <c r="H54" s="36">
        <f>G54*4</f>
        <v>0</v>
      </c>
      <c r="I54" s="191"/>
    </row>
    <row r="55" spans="1:9" ht="11.25" customHeight="1" x14ac:dyDescent="0.2">
      <c r="A55" s="80" t="s">
        <v>104</v>
      </c>
      <c r="B55" s="135"/>
      <c r="C55" s="49">
        <v>1</v>
      </c>
      <c r="D55" s="59"/>
      <c r="E55" s="59"/>
      <c r="F55" s="36">
        <f>B55*C55</f>
        <v>0</v>
      </c>
      <c r="G55" s="36">
        <f>SUM(F55*12)</f>
        <v>0</v>
      </c>
      <c r="H55" s="36">
        <f>G55*4</f>
        <v>0</v>
      </c>
      <c r="I55" s="191"/>
    </row>
    <row r="56" spans="1:9" ht="11.25" customHeight="1" x14ac:dyDescent="0.2">
      <c r="A56" s="192" t="s">
        <v>105</v>
      </c>
      <c r="B56" s="192"/>
      <c r="C56" s="192"/>
      <c r="D56" s="192"/>
      <c r="E56" s="192"/>
      <c r="F56" s="192"/>
      <c r="G56" s="192"/>
      <c r="H56" s="60">
        <f>SUM(H52:H55)</f>
        <v>0</v>
      </c>
    </row>
    <row r="57" spans="1:9" ht="11.25" customHeight="1" x14ac:dyDescent="0.2">
      <c r="A57" s="81"/>
      <c r="B57" s="81"/>
      <c r="C57" s="81"/>
      <c r="D57" s="81"/>
      <c r="E57" s="81"/>
      <c r="F57" s="81"/>
      <c r="G57" s="81"/>
      <c r="H57" s="81"/>
    </row>
    <row r="58" spans="1:9" ht="11.25" customHeight="1" x14ac:dyDescent="0.2">
      <c r="A58" s="81"/>
      <c r="B58" s="81"/>
      <c r="C58" s="81"/>
      <c r="D58" s="81"/>
      <c r="E58" s="81"/>
      <c r="F58" s="81"/>
      <c r="G58" s="81"/>
      <c r="H58" s="81"/>
    </row>
    <row r="59" spans="1:9" ht="11.25" customHeight="1" x14ac:dyDescent="0.2">
      <c r="A59" s="193" t="s">
        <v>106</v>
      </c>
      <c r="B59" s="194"/>
      <c r="C59" s="194"/>
      <c r="D59" s="194"/>
      <c r="E59" s="194"/>
      <c r="F59" s="194"/>
      <c r="G59" s="194"/>
      <c r="H59" s="195"/>
    </row>
    <row r="60" spans="1:9" ht="11.25" customHeight="1" x14ac:dyDescent="0.2">
      <c r="A60" s="82" t="s">
        <v>49</v>
      </c>
      <c r="B60" s="82" t="s">
        <v>50</v>
      </c>
      <c r="C60" s="82" t="s">
        <v>51</v>
      </c>
      <c r="D60" s="82"/>
      <c r="E60" s="82"/>
      <c r="F60" s="82" t="s">
        <v>52</v>
      </c>
      <c r="G60" s="83" t="s">
        <v>53</v>
      </c>
      <c r="H60" s="83" t="s">
        <v>54</v>
      </c>
      <c r="I60" s="10"/>
    </row>
    <row r="61" spans="1:9" ht="11.25" customHeight="1" x14ac:dyDescent="0.2">
      <c r="A61" s="20" t="s">
        <v>107</v>
      </c>
      <c r="B61" s="135"/>
      <c r="C61" s="46">
        <v>1</v>
      </c>
      <c r="D61" s="84"/>
      <c r="E61" s="84"/>
      <c r="F61" s="85" t="s">
        <v>60</v>
      </c>
      <c r="G61" s="85" t="s">
        <v>60</v>
      </c>
      <c r="H61" s="51">
        <f>B61*C61</f>
        <v>0</v>
      </c>
      <c r="I61" s="10"/>
    </row>
    <row r="62" spans="1:9" ht="11.25" customHeight="1" x14ac:dyDescent="0.2">
      <c r="A62" s="20" t="s">
        <v>108</v>
      </c>
      <c r="B62" s="145"/>
      <c r="C62" s="46">
        <v>104</v>
      </c>
      <c r="D62" s="84"/>
      <c r="E62" s="84"/>
      <c r="F62" s="85">
        <f>B62*C62</f>
        <v>0</v>
      </c>
      <c r="G62" s="51">
        <f>SUM(F62*12)</f>
        <v>0</v>
      </c>
      <c r="H62" s="51">
        <f>(G62*4)</f>
        <v>0</v>
      </c>
      <c r="I62" s="10"/>
    </row>
    <row r="63" spans="1:9" ht="11.25" customHeight="1" x14ac:dyDescent="0.2">
      <c r="A63" s="20" t="s">
        <v>109</v>
      </c>
      <c r="B63" s="145"/>
      <c r="C63" s="46">
        <v>1</v>
      </c>
      <c r="D63" s="84"/>
      <c r="E63" s="84"/>
      <c r="F63" s="85">
        <f>B63*C63</f>
        <v>0</v>
      </c>
      <c r="G63" s="51">
        <f>SUM(F63*12)</f>
        <v>0</v>
      </c>
      <c r="H63" s="51">
        <f>(G63*4)</f>
        <v>0</v>
      </c>
      <c r="I63" s="10"/>
    </row>
    <row r="64" spans="1:9" ht="11.25" customHeight="1" x14ac:dyDescent="0.2">
      <c r="A64" s="20" t="s">
        <v>110</v>
      </c>
      <c r="B64" s="135"/>
      <c r="C64" s="46">
        <v>1</v>
      </c>
      <c r="D64" s="84"/>
      <c r="E64" s="84"/>
      <c r="F64" s="85">
        <f>B64*C64</f>
        <v>0</v>
      </c>
      <c r="G64" s="51">
        <f>SUM(F64*12)</f>
        <v>0</v>
      </c>
      <c r="H64" s="51">
        <f>(G64*4)</f>
        <v>0</v>
      </c>
      <c r="I64" s="10"/>
    </row>
    <row r="65" spans="1:9" ht="11.25" customHeight="1" x14ac:dyDescent="0.2">
      <c r="A65" s="220" t="s">
        <v>111</v>
      </c>
      <c r="B65" s="220"/>
      <c r="C65" s="220"/>
      <c r="D65" s="220"/>
      <c r="E65" s="220"/>
      <c r="F65" s="220"/>
      <c r="G65" s="220"/>
      <c r="H65" s="86">
        <f>SUM(H61:H64)</f>
        <v>0</v>
      </c>
      <c r="I65" s="10"/>
    </row>
    <row r="66" spans="1:9" ht="11.25" customHeight="1" x14ac:dyDescent="0.2">
      <c r="A66" s="81"/>
      <c r="B66" s="81"/>
      <c r="C66" s="81"/>
      <c r="D66" s="81"/>
      <c r="E66" s="81"/>
      <c r="F66" s="81"/>
      <c r="G66" s="81"/>
      <c r="H66" s="81"/>
    </row>
    <row r="67" spans="1:9" ht="11.25" customHeight="1" x14ac:dyDescent="0.2">
      <c r="A67" s="81"/>
      <c r="B67" s="81"/>
      <c r="C67" s="81"/>
      <c r="D67" s="81"/>
      <c r="E67" s="81"/>
      <c r="F67" s="81"/>
      <c r="G67" s="81"/>
      <c r="H67" s="81"/>
    </row>
    <row r="68" spans="1:9" ht="11.25" customHeight="1" x14ac:dyDescent="0.2">
      <c r="A68" s="193" t="s">
        <v>112</v>
      </c>
      <c r="B68" s="194"/>
      <c r="C68" s="194"/>
      <c r="D68" s="194"/>
      <c r="E68" s="194"/>
      <c r="F68" s="194"/>
      <c r="G68" s="194"/>
      <c r="H68" s="195"/>
    </row>
    <row r="69" spans="1:9" ht="11.25" customHeight="1" x14ac:dyDescent="0.2">
      <c r="A69" s="82" t="s">
        <v>49</v>
      </c>
      <c r="B69" s="82" t="s">
        <v>50</v>
      </c>
      <c r="C69" s="82" t="s">
        <v>51</v>
      </c>
      <c r="D69" s="82"/>
      <c r="E69" s="82"/>
      <c r="F69" s="82" t="s">
        <v>52</v>
      </c>
      <c r="G69" s="83" t="s">
        <v>53</v>
      </c>
      <c r="H69" s="83" t="s">
        <v>54</v>
      </c>
      <c r="I69" s="10"/>
    </row>
    <row r="70" spans="1:9" ht="11.25" customHeight="1" x14ac:dyDescent="0.2">
      <c r="A70" s="20" t="s">
        <v>113</v>
      </c>
      <c r="B70" s="45"/>
      <c r="C70" s="49">
        <v>0</v>
      </c>
      <c r="D70" s="84"/>
      <c r="E70" s="84"/>
      <c r="F70" s="85" t="s">
        <v>60</v>
      </c>
      <c r="G70" s="85" t="s">
        <v>60</v>
      </c>
      <c r="H70" s="51">
        <f>B70*C70</f>
        <v>0</v>
      </c>
      <c r="I70" s="10"/>
    </row>
    <row r="71" spans="1:9" ht="11.25" customHeight="1" x14ac:dyDescent="0.2">
      <c r="A71" s="68" t="s">
        <v>114</v>
      </c>
      <c r="B71" s="151"/>
      <c r="C71" s="49">
        <v>0</v>
      </c>
      <c r="D71" s="84"/>
      <c r="E71" s="84"/>
      <c r="F71" s="85">
        <f>B71*C71</f>
        <v>0</v>
      </c>
      <c r="G71" s="51">
        <f>SUM(F71*12)</f>
        <v>0</v>
      </c>
      <c r="H71" s="51">
        <f>(G71*4)</f>
        <v>0</v>
      </c>
      <c r="I71" s="10"/>
    </row>
    <row r="72" spans="1:9" ht="11.25" customHeight="1" x14ac:dyDescent="0.2">
      <c r="A72" s="68" t="s">
        <v>115</v>
      </c>
      <c r="B72" s="151"/>
      <c r="C72" s="49">
        <v>0</v>
      </c>
      <c r="D72" s="84"/>
      <c r="E72" s="84"/>
      <c r="F72" s="85">
        <f>B72*C72</f>
        <v>0</v>
      </c>
      <c r="G72" s="51">
        <f>SUM(F72*12)</f>
        <v>0</v>
      </c>
      <c r="H72" s="51">
        <f>(G72*4)</f>
        <v>0</v>
      </c>
      <c r="I72" s="10"/>
    </row>
    <row r="73" spans="1:9" ht="11.25" customHeight="1" x14ac:dyDescent="0.2">
      <c r="A73" s="68" t="s">
        <v>116</v>
      </c>
      <c r="B73" s="151"/>
      <c r="C73" s="49">
        <v>0</v>
      </c>
      <c r="D73" s="161"/>
      <c r="E73" s="161"/>
      <c r="F73" s="87">
        <f>B73*C73</f>
        <v>0</v>
      </c>
      <c r="G73" s="88">
        <f>SUM(F73*12)</f>
        <v>0</v>
      </c>
      <c r="H73" s="51">
        <f>(G73*4)</f>
        <v>0</v>
      </c>
    </row>
    <row r="74" spans="1:9" ht="11.25" customHeight="1" x14ac:dyDescent="0.2">
      <c r="A74" s="224" t="s">
        <v>117</v>
      </c>
      <c r="B74" s="225"/>
      <c r="C74" s="225"/>
      <c r="D74" s="225"/>
      <c r="E74" s="225"/>
      <c r="F74" s="225"/>
      <c r="G74" s="226"/>
      <c r="H74" s="89">
        <f>SUM(H70:H73)</f>
        <v>0</v>
      </c>
    </row>
    <row r="75" spans="1:9" ht="11.25" customHeight="1" x14ac:dyDescent="0.2">
      <c r="A75" s="77"/>
      <c r="B75" s="78"/>
      <c r="C75" s="78"/>
      <c r="D75" s="78"/>
      <c r="E75" s="78"/>
      <c r="F75" s="78"/>
      <c r="G75" s="78"/>
      <c r="H75" s="79"/>
    </row>
    <row r="76" spans="1:9" ht="11.25" customHeight="1" x14ac:dyDescent="0.2">
      <c r="A76" s="196" t="s">
        <v>118</v>
      </c>
      <c r="B76" s="189"/>
      <c r="C76" s="189"/>
      <c r="D76" s="189"/>
      <c r="E76" s="189"/>
      <c r="F76" s="189"/>
      <c r="G76" s="189"/>
      <c r="H76" s="190"/>
    </row>
    <row r="77" spans="1:9" ht="11.25" customHeight="1" x14ac:dyDescent="0.2">
      <c r="A77" s="34" t="s">
        <v>49</v>
      </c>
      <c r="B77" s="34" t="s">
        <v>119</v>
      </c>
      <c r="C77" s="34" t="s">
        <v>51</v>
      </c>
      <c r="D77" s="34"/>
      <c r="E77" s="34"/>
      <c r="F77" s="34" t="s">
        <v>52</v>
      </c>
      <c r="G77" s="35" t="s">
        <v>53</v>
      </c>
      <c r="H77" s="35" t="s">
        <v>54</v>
      </c>
    </row>
    <row r="78" spans="1:9" ht="11.25" customHeight="1" x14ac:dyDescent="0.2">
      <c r="A78" s="90" t="s">
        <v>120</v>
      </c>
      <c r="B78" s="155" t="s">
        <v>121</v>
      </c>
      <c r="C78" s="49">
        <v>0</v>
      </c>
      <c r="D78" s="59"/>
      <c r="E78" s="59"/>
      <c r="F78" s="50" t="s">
        <v>60</v>
      </c>
      <c r="G78" s="50" t="s">
        <v>60</v>
      </c>
      <c r="H78" s="36"/>
    </row>
    <row r="79" spans="1:9" ht="11.25" customHeight="1" x14ac:dyDescent="0.2">
      <c r="A79" s="90" t="s">
        <v>122</v>
      </c>
      <c r="B79" s="135"/>
      <c r="C79" s="49">
        <v>1</v>
      </c>
      <c r="D79" s="59"/>
      <c r="E79" s="69"/>
      <c r="F79" s="50" t="s">
        <v>60</v>
      </c>
      <c r="G79" s="50" t="s">
        <v>60</v>
      </c>
      <c r="H79" s="36">
        <f>B79*C79</f>
        <v>0</v>
      </c>
    </row>
    <row r="80" spans="1:9" ht="11.25" customHeight="1" x14ac:dyDescent="0.2">
      <c r="A80" s="68" t="s">
        <v>123</v>
      </c>
      <c r="B80" s="157"/>
      <c r="C80" s="139"/>
      <c r="D80" s="158" t="s">
        <v>124</v>
      </c>
      <c r="E80" s="69"/>
      <c r="F80" s="50">
        <f>B80*C80</f>
        <v>0</v>
      </c>
      <c r="G80" s="91">
        <f>SUM(F80*12)</f>
        <v>0</v>
      </c>
      <c r="H80" s="36">
        <f>SUM(G80*4)</f>
        <v>0</v>
      </c>
    </row>
    <row r="81" spans="1:8" ht="11.25" customHeight="1" x14ac:dyDescent="0.2">
      <c r="A81" s="68" t="s">
        <v>125</v>
      </c>
      <c r="B81" s="151"/>
      <c r="C81" s="92"/>
      <c r="D81" s="156" t="s">
        <v>126</v>
      </c>
      <c r="E81" s="59"/>
      <c r="F81" s="154"/>
      <c r="G81" s="91"/>
      <c r="H81" s="36">
        <f>B81*C81</f>
        <v>0</v>
      </c>
    </row>
    <row r="82" spans="1:8" ht="11.25" customHeight="1" x14ac:dyDescent="0.2">
      <c r="A82" s="68" t="s">
        <v>127</v>
      </c>
      <c r="B82" s="151"/>
      <c r="C82" s="92"/>
      <c r="D82" s="156" t="s">
        <v>126</v>
      </c>
      <c r="E82" s="59"/>
      <c r="F82" s="36"/>
      <c r="G82" s="159"/>
      <c r="H82" s="36">
        <f>B82*C82</f>
        <v>0</v>
      </c>
    </row>
    <row r="83" spans="1:8" ht="11.25" customHeight="1" x14ac:dyDescent="0.2">
      <c r="A83" s="207" t="s">
        <v>128</v>
      </c>
      <c r="B83" s="205"/>
      <c r="C83" s="205"/>
      <c r="D83" s="205"/>
      <c r="E83" s="205"/>
      <c r="F83" s="205"/>
      <c r="G83" s="206"/>
      <c r="H83" s="60">
        <f>SUM(H78:H81)</f>
        <v>0</v>
      </c>
    </row>
    <row r="84" spans="1:8" ht="11.25" customHeight="1" x14ac:dyDescent="0.2">
      <c r="A84" s="81"/>
      <c r="B84" s="81"/>
      <c r="C84" s="81"/>
      <c r="D84" s="81"/>
      <c r="E84" s="81"/>
      <c r="F84" s="81"/>
      <c r="G84" s="81"/>
      <c r="H84" s="93"/>
    </row>
    <row r="85" spans="1:8" ht="11.25" customHeight="1" x14ac:dyDescent="0.2">
      <c r="A85" s="81"/>
      <c r="B85" s="81"/>
      <c r="C85" s="81"/>
      <c r="D85" s="81"/>
      <c r="E85" s="81"/>
      <c r="F85" s="81"/>
      <c r="G85" s="81"/>
      <c r="H85" s="93"/>
    </row>
    <row r="86" spans="1:8" ht="11.25" customHeight="1" x14ac:dyDescent="0.2">
      <c r="A86" s="196" t="s">
        <v>129</v>
      </c>
      <c r="B86" s="189"/>
      <c r="C86" s="189"/>
      <c r="D86" s="189"/>
      <c r="E86" s="189"/>
      <c r="F86" s="189"/>
      <c r="G86" s="189"/>
      <c r="H86" s="190"/>
    </row>
    <row r="87" spans="1:8" ht="11.25" customHeight="1" x14ac:dyDescent="0.2">
      <c r="A87" s="34" t="s">
        <v>49</v>
      </c>
      <c r="B87" s="34" t="s">
        <v>130</v>
      </c>
      <c r="C87" s="34" t="s">
        <v>131</v>
      </c>
      <c r="D87" s="34"/>
      <c r="E87" s="34"/>
      <c r="F87" s="34" t="s">
        <v>52</v>
      </c>
      <c r="G87" s="94" t="s">
        <v>53</v>
      </c>
      <c r="H87" s="35" t="s">
        <v>54</v>
      </c>
    </row>
    <row r="88" spans="1:8" s="81" customFormat="1" ht="11.25" customHeight="1" x14ac:dyDescent="0.2">
      <c r="A88" s="136" t="s">
        <v>132</v>
      </c>
      <c r="B88" s="162"/>
      <c r="C88" s="75">
        <v>1</v>
      </c>
      <c r="D88" s="95"/>
      <c r="E88" s="95"/>
      <c r="F88" s="153">
        <f>SUM(B88*C88)</f>
        <v>0</v>
      </c>
      <c r="G88" s="91">
        <f>SUM(F88*12)</f>
        <v>0</v>
      </c>
      <c r="H88" s="36">
        <f>SUM(G88*4)</f>
        <v>0</v>
      </c>
    </row>
    <row r="89" spans="1:8" ht="11.25" customHeight="1" x14ac:dyDescent="0.2">
      <c r="A89" s="61" t="s">
        <v>133</v>
      </c>
      <c r="B89" s="145"/>
      <c r="C89" s="49">
        <v>1</v>
      </c>
      <c r="D89" s="69"/>
      <c r="E89" s="69"/>
      <c r="F89" s="69"/>
      <c r="G89" s="36">
        <f>SUM(B89*C89)</f>
        <v>0</v>
      </c>
      <c r="H89" s="36">
        <f>SUM(G89*4)</f>
        <v>0</v>
      </c>
    </row>
    <row r="90" spans="1:8" ht="11.25" customHeight="1" x14ac:dyDescent="0.2">
      <c r="A90" s="207" t="s">
        <v>134</v>
      </c>
      <c r="B90" s="205"/>
      <c r="C90" s="205"/>
      <c r="D90" s="205"/>
      <c r="E90" s="205"/>
      <c r="F90" s="205"/>
      <c r="G90" s="206"/>
      <c r="H90" s="60">
        <f>SUM(H88:H89)</f>
        <v>0</v>
      </c>
    </row>
    <row r="91" spans="1:8" ht="11.25" customHeight="1" x14ac:dyDescent="0.2">
      <c r="A91" s="81"/>
      <c r="B91" s="81"/>
      <c r="C91" s="81"/>
      <c r="D91" s="81"/>
      <c r="E91" s="81"/>
      <c r="F91" s="81"/>
      <c r="G91" s="81"/>
      <c r="H91" s="93"/>
    </row>
    <row r="92" spans="1:8" ht="11.25" customHeight="1" x14ac:dyDescent="0.2">
      <c r="B92" s="33"/>
      <c r="C92" s="33"/>
      <c r="D92" s="33"/>
      <c r="E92" s="33"/>
      <c r="F92" s="33"/>
      <c r="G92" s="33"/>
      <c r="H92" s="93"/>
    </row>
    <row r="93" spans="1:8" ht="11.25" customHeight="1" x14ac:dyDescent="0.2">
      <c r="A93" s="196" t="s">
        <v>146</v>
      </c>
      <c r="B93" s="217"/>
      <c r="C93" s="217"/>
      <c r="D93" s="217"/>
      <c r="E93" s="217"/>
      <c r="F93" s="217"/>
      <c r="G93" s="217"/>
      <c r="H93" s="218"/>
    </row>
    <row r="94" spans="1:8" ht="11.25" customHeight="1" x14ac:dyDescent="0.2">
      <c r="A94" s="213" t="s">
        <v>136</v>
      </c>
      <c r="B94" s="215"/>
      <c r="C94" s="215"/>
      <c r="D94" s="215"/>
      <c r="E94" s="215"/>
      <c r="F94" s="215"/>
      <c r="G94" s="216"/>
      <c r="H94" s="96">
        <f>H90+H83+H74+H65+H56+H47+H33+H22+H15</f>
        <v>0</v>
      </c>
    </row>
    <row r="95" spans="1:8" ht="11.25" customHeight="1" x14ac:dyDescent="0.2"/>
    <row r="96" spans="1:8" ht="11.25" customHeight="1" x14ac:dyDescent="0.2"/>
    <row r="97" spans="1:8" ht="11.25" customHeight="1" x14ac:dyDescent="0.3">
      <c r="A97" s="222" t="s">
        <v>147</v>
      </c>
      <c r="B97" s="223"/>
      <c r="C97" s="223"/>
      <c r="D97" s="223"/>
      <c r="E97" s="223"/>
      <c r="F97" s="223"/>
      <c r="G97" s="223"/>
      <c r="H97" s="223"/>
    </row>
    <row r="98" spans="1:8" ht="11.25" customHeight="1" x14ac:dyDescent="0.2"/>
    <row r="99" spans="1:8" ht="11.25" customHeight="1" x14ac:dyDescent="0.2"/>
    <row r="100" spans="1:8" ht="11.25" customHeight="1" x14ac:dyDescent="0.2">
      <c r="A100" s="188" t="s">
        <v>145</v>
      </c>
      <c r="B100" s="189"/>
      <c r="C100" s="189"/>
      <c r="D100" s="189"/>
      <c r="E100" s="189"/>
      <c r="F100" s="189"/>
      <c r="G100" s="189"/>
      <c r="H100" s="190"/>
    </row>
    <row r="101" spans="1:8" ht="11.25" customHeight="1" x14ac:dyDescent="0.2">
      <c r="A101" s="104" t="s">
        <v>49</v>
      </c>
      <c r="B101" s="104" t="s">
        <v>50</v>
      </c>
      <c r="C101" s="104" t="s">
        <v>51</v>
      </c>
      <c r="D101" s="104"/>
      <c r="E101" s="104"/>
      <c r="F101" s="104" t="s">
        <v>52</v>
      </c>
      <c r="G101" s="141" t="s">
        <v>53</v>
      </c>
      <c r="H101" s="142" t="s">
        <v>54</v>
      </c>
    </row>
    <row r="102" spans="1:8" ht="11.25" customHeight="1" x14ac:dyDescent="0.2">
      <c r="A102" s="68" t="s">
        <v>139</v>
      </c>
      <c r="B102" s="62"/>
      <c r="C102" s="92"/>
      <c r="D102" s="59"/>
      <c r="E102" s="59"/>
      <c r="F102" s="36">
        <f>B102*C102</f>
        <v>0</v>
      </c>
      <c r="G102" s="36">
        <f>F102*12</f>
        <v>0</v>
      </c>
      <c r="H102" s="36">
        <f>SUM(G102*4)</f>
        <v>0</v>
      </c>
    </row>
    <row r="103" spans="1:8" ht="11.25" customHeight="1" x14ac:dyDescent="0.2">
      <c r="A103" s="61" t="s">
        <v>140</v>
      </c>
      <c r="B103" s="92"/>
      <c r="C103" s="92"/>
      <c r="D103" s="59"/>
      <c r="E103" s="59"/>
      <c r="F103" s="36">
        <f>B103*C103</f>
        <v>0</v>
      </c>
      <c r="G103" s="36">
        <f>F103*12</f>
        <v>0</v>
      </c>
      <c r="H103" s="36">
        <f>SUM(G103*4)</f>
        <v>0</v>
      </c>
    </row>
    <row r="104" spans="1:8" ht="11.25" customHeight="1" x14ac:dyDescent="0.2"/>
  </sheetData>
  <mergeCells count="27">
    <mergeCell ref="A97:H97"/>
    <mergeCell ref="A100:H100"/>
    <mergeCell ref="A74:G74"/>
    <mergeCell ref="A76:H76"/>
    <mergeCell ref="A83:G83"/>
    <mergeCell ref="A86:H86"/>
    <mergeCell ref="A90:G90"/>
    <mergeCell ref="A93:H93"/>
    <mergeCell ref="I53:I55"/>
    <mergeCell ref="A56:G56"/>
    <mergeCell ref="A59:H59"/>
    <mergeCell ref="A65:G65"/>
    <mergeCell ref="A94:G94"/>
    <mergeCell ref="A68:H68"/>
    <mergeCell ref="A48:H49"/>
    <mergeCell ref="A50:H50"/>
    <mergeCell ref="A23:H24"/>
    <mergeCell ref="A1:H1"/>
    <mergeCell ref="A15:G15"/>
    <mergeCell ref="A16:H17"/>
    <mergeCell ref="A18:H18"/>
    <mergeCell ref="A22:G22"/>
    <mergeCell ref="A25:H25"/>
    <mergeCell ref="A33:G33"/>
    <mergeCell ref="A34:H35"/>
    <mergeCell ref="A36:H36"/>
    <mergeCell ref="A47:G47"/>
  </mergeCells>
  <pageMargins left="0.7" right="0.7" top="0.75" bottom="0.75" header="0.3" footer="0.3"/>
  <pageSetup paperSize="9" scale="2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B3495-3003-4C71-ACD5-DB9830A883F9}">
  <sheetPr>
    <pageSetUpPr fitToPage="1"/>
  </sheetPr>
  <dimension ref="A1:I107"/>
  <sheetViews>
    <sheetView showGridLines="0" tabSelected="1" topLeftCell="B4" zoomScaleNormal="100" workbookViewId="0">
      <selection activeCell="A33" sqref="A33:G33"/>
    </sheetView>
  </sheetViews>
  <sheetFormatPr defaultColWidth="9.21875" defaultRowHeight="11.4" x14ac:dyDescent="0.2"/>
  <cols>
    <col min="1" max="1" width="145.44140625" style="33" customWidth="1"/>
    <col min="2" max="2" width="33.21875" style="97" bestFit="1" customWidth="1"/>
    <col min="3" max="3" width="27.77734375" style="97" bestFit="1" customWidth="1"/>
    <col min="4" max="4" width="31.5546875" style="97" customWidth="1"/>
    <col min="5" max="5" width="25" style="97" bestFit="1" customWidth="1"/>
    <col min="6" max="6" width="18.77734375" style="98" customWidth="1"/>
    <col min="7" max="7" width="17.77734375" style="97" customWidth="1"/>
    <col min="8" max="8" width="38.77734375" style="97" customWidth="1"/>
    <col min="9" max="9" width="21.44140625" style="33" customWidth="1"/>
    <col min="10" max="16384" width="9.21875" style="33"/>
  </cols>
  <sheetData>
    <row r="1" spans="1:8" ht="11.25" customHeight="1" x14ac:dyDescent="0.2">
      <c r="A1" s="196" t="s">
        <v>48</v>
      </c>
      <c r="B1" s="189"/>
      <c r="C1" s="189"/>
      <c r="D1" s="189"/>
      <c r="E1" s="189"/>
      <c r="F1" s="189"/>
      <c r="G1" s="189"/>
      <c r="H1" s="190"/>
    </row>
    <row r="2" spans="1:8" ht="11.25" customHeight="1" x14ac:dyDescent="0.2">
      <c r="A2" s="34" t="s">
        <v>49</v>
      </c>
      <c r="B2" s="34" t="s">
        <v>50</v>
      </c>
      <c r="C2" s="34" t="s">
        <v>51</v>
      </c>
      <c r="D2" s="35"/>
      <c r="E2" s="34"/>
      <c r="F2" s="34" t="s">
        <v>52</v>
      </c>
      <c r="G2" s="35" t="s">
        <v>53</v>
      </c>
      <c r="H2" s="35" t="s">
        <v>54</v>
      </c>
    </row>
    <row r="3" spans="1:8" ht="11.25" customHeight="1" x14ac:dyDescent="0.2">
      <c r="A3" s="20" t="s">
        <v>55</v>
      </c>
      <c r="B3" s="39"/>
      <c r="C3" s="37">
        <v>125</v>
      </c>
      <c r="D3" s="36"/>
      <c r="E3" s="36"/>
      <c r="F3" s="36">
        <f>B3*C3</f>
        <v>0</v>
      </c>
      <c r="G3" s="36">
        <f>F3*12</f>
        <v>0</v>
      </c>
      <c r="H3" s="36">
        <f>G3*4</f>
        <v>0</v>
      </c>
    </row>
    <row r="4" spans="1:8" ht="11.25" customHeight="1" x14ac:dyDescent="0.2">
      <c r="A4" s="38" t="s">
        <v>56</v>
      </c>
      <c r="B4" s="39"/>
      <c r="C4" s="49">
        <f>268+300</f>
        <v>568</v>
      </c>
      <c r="D4" s="40"/>
      <c r="E4" s="40"/>
      <c r="F4" s="41">
        <f>B4*C4</f>
        <v>0</v>
      </c>
      <c r="G4" s="41">
        <f>F4*12</f>
        <v>0</v>
      </c>
      <c r="H4" s="42">
        <f>G4*4</f>
        <v>0</v>
      </c>
    </row>
    <row r="5" spans="1:8" ht="12" customHeight="1" x14ac:dyDescent="0.2">
      <c r="A5" s="20" t="s">
        <v>57</v>
      </c>
      <c r="B5" s="39"/>
      <c r="C5" s="37">
        <v>64</v>
      </c>
      <c r="D5" s="36"/>
      <c r="E5" s="36"/>
      <c r="F5" s="41">
        <f>B5*C5</f>
        <v>0</v>
      </c>
      <c r="G5" s="41">
        <f>F5*12</f>
        <v>0</v>
      </c>
      <c r="H5" s="42">
        <f>G5*4</f>
        <v>0</v>
      </c>
    </row>
    <row r="6" spans="1:8" ht="11.55" customHeight="1" x14ac:dyDescent="0.2">
      <c r="A6" s="20" t="s">
        <v>58</v>
      </c>
      <c r="B6" s="37" t="s">
        <v>141</v>
      </c>
      <c r="C6" s="37" t="s">
        <v>141</v>
      </c>
      <c r="D6" s="36"/>
      <c r="E6" s="36"/>
      <c r="F6" s="41"/>
      <c r="G6" s="41"/>
      <c r="H6" s="42"/>
    </row>
    <row r="7" spans="1:8" ht="11.25" customHeight="1" x14ac:dyDescent="0.2">
      <c r="A7" s="43" t="s">
        <v>59</v>
      </c>
      <c r="B7" s="37" t="s">
        <v>141</v>
      </c>
      <c r="C7" s="37" t="s">
        <v>141</v>
      </c>
      <c r="D7" s="36"/>
      <c r="E7" s="36"/>
      <c r="F7" s="41"/>
      <c r="G7" s="41"/>
      <c r="H7" s="42"/>
    </row>
    <row r="8" spans="1:8" ht="11.25" customHeight="1" x14ac:dyDescent="0.2">
      <c r="A8" s="44" t="s">
        <v>61</v>
      </c>
      <c r="B8" s="48"/>
      <c r="C8" s="37">
        <v>1</v>
      </c>
      <c r="D8" s="36"/>
      <c r="E8" s="36"/>
      <c r="F8" s="41">
        <f t="shared" ref="F8:F13" si="0">B8*C8</f>
        <v>0</v>
      </c>
      <c r="G8" s="41">
        <f>F8*12</f>
        <v>0</v>
      </c>
      <c r="H8" s="42">
        <f t="shared" ref="H8:H13" si="1">G8*4</f>
        <v>0</v>
      </c>
    </row>
    <row r="9" spans="1:8" ht="11.25" customHeight="1" x14ac:dyDescent="0.2">
      <c r="A9" s="20" t="s">
        <v>62</v>
      </c>
      <c r="B9" s="48"/>
      <c r="C9" s="49">
        <v>1</v>
      </c>
      <c r="D9" s="36"/>
      <c r="E9" s="36"/>
      <c r="F9" s="41">
        <f t="shared" si="0"/>
        <v>0</v>
      </c>
      <c r="G9" s="41">
        <f>F9*12</f>
        <v>0</v>
      </c>
      <c r="H9" s="42">
        <f t="shared" si="1"/>
        <v>0</v>
      </c>
    </row>
    <row r="10" spans="1:8" ht="11.25" customHeight="1" x14ac:dyDescent="0.2">
      <c r="A10" s="136" t="s">
        <v>63</v>
      </c>
      <c r="B10" s="48"/>
      <c r="C10" s="49">
        <v>1</v>
      </c>
      <c r="D10" s="20"/>
      <c r="E10" s="20"/>
      <c r="F10" s="50">
        <f t="shared" si="0"/>
        <v>0</v>
      </c>
      <c r="G10" s="36">
        <f>SUM(F10*12)</f>
        <v>0</v>
      </c>
      <c r="H10" s="51">
        <f t="shared" si="1"/>
        <v>0</v>
      </c>
    </row>
    <row r="11" spans="1:8" ht="11.25" customHeight="1" x14ac:dyDescent="0.2">
      <c r="A11" s="47" t="s">
        <v>64</v>
      </c>
      <c r="B11" s="48"/>
      <c r="C11" s="49">
        <v>4</v>
      </c>
      <c r="D11" s="20"/>
      <c r="E11" s="20"/>
      <c r="F11" s="50">
        <f t="shared" si="0"/>
        <v>0</v>
      </c>
      <c r="G11" s="36">
        <f>SUM(F11*12)</f>
        <v>0</v>
      </c>
      <c r="H11" s="51">
        <f t="shared" si="1"/>
        <v>0</v>
      </c>
    </row>
    <row r="12" spans="1:8" ht="11.25" customHeight="1" x14ac:dyDescent="0.2">
      <c r="A12" s="47" t="s">
        <v>65</v>
      </c>
      <c r="B12" s="52"/>
      <c r="C12" s="53">
        <v>0</v>
      </c>
      <c r="D12" s="54"/>
      <c r="E12" s="54"/>
      <c r="F12" s="55">
        <f t="shared" si="0"/>
        <v>0</v>
      </c>
      <c r="G12" s="56">
        <f>SUM(F12*12)</f>
        <v>0</v>
      </c>
      <c r="H12" s="57">
        <f t="shared" si="1"/>
        <v>0</v>
      </c>
    </row>
    <row r="13" spans="1:8" ht="26.55" customHeight="1" x14ac:dyDescent="0.2">
      <c r="A13" s="137" t="s">
        <v>66</v>
      </c>
      <c r="B13" s="145"/>
      <c r="C13" s="49">
        <v>3</v>
      </c>
      <c r="D13" s="20"/>
      <c r="E13" s="20"/>
      <c r="F13" s="36">
        <f t="shared" si="0"/>
        <v>0</v>
      </c>
      <c r="G13" s="36">
        <f>F13*12</f>
        <v>0</v>
      </c>
      <c r="H13" s="51">
        <f t="shared" si="1"/>
        <v>0</v>
      </c>
    </row>
    <row r="14" spans="1:8" ht="11.25" customHeight="1" x14ac:dyDescent="0.2">
      <c r="A14" s="144" t="s">
        <v>67</v>
      </c>
      <c r="B14" s="145"/>
      <c r="C14" s="49">
        <v>1</v>
      </c>
      <c r="D14" s="59"/>
      <c r="E14" s="59"/>
      <c r="F14" s="84" t="s">
        <v>60</v>
      </c>
      <c r="G14" s="84" t="s">
        <v>60</v>
      </c>
      <c r="H14" s="36">
        <f>B14*C14</f>
        <v>0</v>
      </c>
    </row>
    <row r="15" spans="1:8" ht="11.25" customHeight="1" x14ac:dyDescent="0.2">
      <c r="A15" s="203" t="s">
        <v>68</v>
      </c>
      <c r="B15" s="204"/>
      <c r="C15" s="205"/>
      <c r="D15" s="205"/>
      <c r="E15" s="205"/>
      <c r="F15" s="205"/>
      <c r="G15" s="206"/>
      <c r="H15" s="60">
        <f>SUM(H3:H14)</f>
        <v>0</v>
      </c>
    </row>
    <row r="16" spans="1:8" ht="11.25" customHeight="1" x14ac:dyDescent="0.2">
      <c r="A16" s="197"/>
      <c r="B16" s="198"/>
      <c r="C16" s="198"/>
      <c r="D16" s="198"/>
      <c r="E16" s="198"/>
      <c r="F16" s="198"/>
      <c r="G16" s="198"/>
      <c r="H16" s="199"/>
    </row>
    <row r="17" spans="1:9" ht="11.25" customHeight="1" x14ac:dyDescent="0.2">
      <c r="A17" s="200"/>
      <c r="B17" s="201"/>
      <c r="C17" s="201"/>
      <c r="D17" s="201"/>
      <c r="E17" s="201"/>
      <c r="F17" s="201"/>
      <c r="G17" s="201"/>
      <c r="H17" s="202"/>
    </row>
    <row r="18" spans="1:9" ht="11.25" customHeight="1" x14ac:dyDescent="0.2">
      <c r="A18" s="196" t="s">
        <v>69</v>
      </c>
      <c r="B18" s="189"/>
      <c r="C18" s="189"/>
      <c r="D18" s="189"/>
      <c r="E18" s="189"/>
      <c r="F18" s="189"/>
      <c r="G18" s="189"/>
      <c r="H18" s="190"/>
    </row>
    <row r="19" spans="1:9" ht="11.25" customHeight="1" x14ac:dyDescent="0.2">
      <c r="A19" s="34" t="s">
        <v>49</v>
      </c>
      <c r="B19" s="34" t="s">
        <v>70</v>
      </c>
      <c r="C19" s="34" t="s">
        <v>71</v>
      </c>
      <c r="D19" s="34" t="s">
        <v>72</v>
      </c>
      <c r="E19" s="34" t="s">
        <v>73</v>
      </c>
      <c r="F19" s="34" t="s">
        <v>52</v>
      </c>
      <c r="G19" s="35" t="s">
        <v>53</v>
      </c>
      <c r="H19" s="35" t="s">
        <v>54</v>
      </c>
    </row>
    <row r="20" spans="1:9" ht="11.25" customHeight="1" x14ac:dyDescent="0.2">
      <c r="A20" s="61" t="s">
        <v>74</v>
      </c>
      <c r="B20" s="145"/>
      <c r="C20" s="49">
        <v>1</v>
      </c>
      <c r="D20" s="145"/>
      <c r="E20" s="49">
        <v>1</v>
      </c>
      <c r="F20" s="50">
        <f>SUM((C20*B20)+(E20*D20))</f>
        <v>0</v>
      </c>
      <c r="G20" s="36">
        <f>SUM(F20*12)</f>
        <v>0</v>
      </c>
      <c r="H20" s="36">
        <f>SUM(G20*4)</f>
        <v>0</v>
      </c>
    </row>
    <row r="21" spans="1:9" ht="11.25" customHeight="1" x14ac:dyDescent="0.2">
      <c r="A21" s="64" t="s">
        <v>75</v>
      </c>
      <c r="B21" s="145"/>
      <c r="C21" s="53">
        <v>1</v>
      </c>
      <c r="D21" s="145"/>
      <c r="E21" s="53">
        <v>1</v>
      </c>
      <c r="F21" s="55">
        <f>SUM((C21*B21)+(E21*D21))</f>
        <v>0</v>
      </c>
      <c r="G21" s="56">
        <f>SUM(F21*12)</f>
        <v>0</v>
      </c>
      <c r="H21" s="56">
        <f>SUM(G21*4)</f>
        <v>0</v>
      </c>
      <c r="I21" s="67"/>
    </row>
    <row r="22" spans="1:9" ht="11.25" customHeight="1" x14ac:dyDescent="0.2">
      <c r="A22" s="207" t="s">
        <v>76</v>
      </c>
      <c r="B22" s="205"/>
      <c r="C22" s="205"/>
      <c r="D22" s="205"/>
      <c r="E22" s="205"/>
      <c r="F22" s="205"/>
      <c r="G22" s="206"/>
      <c r="H22" s="60">
        <f>SUM(H20:H21)</f>
        <v>0</v>
      </c>
    </row>
    <row r="23" spans="1:9" ht="11.25" customHeight="1" x14ac:dyDescent="0.2">
      <c r="A23" s="197"/>
      <c r="B23" s="198"/>
      <c r="C23" s="198"/>
      <c r="D23" s="198"/>
      <c r="E23" s="198"/>
      <c r="F23" s="198"/>
      <c r="G23" s="198"/>
      <c r="H23" s="199"/>
    </row>
    <row r="24" spans="1:9" ht="11.25" customHeight="1" x14ac:dyDescent="0.2">
      <c r="A24" s="200"/>
      <c r="B24" s="201"/>
      <c r="C24" s="201"/>
      <c r="D24" s="201"/>
      <c r="E24" s="201"/>
      <c r="F24" s="201"/>
      <c r="G24" s="201"/>
      <c r="H24" s="202"/>
    </row>
    <row r="25" spans="1:9" ht="11.25" customHeight="1" x14ac:dyDescent="0.2">
      <c r="A25" s="196" t="s">
        <v>77</v>
      </c>
      <c r="B25" s="189"/>
      <c r="C25" s="189"/>
      <c r="D25" s="189"/>
      <c r="E25" s="189"/>
      <c r="F25" s="189"/>
      <c r="G25" s="189"/>
      <c r="H25" s="190"/>
    </row>
    <row r="26" spans="1:9" ht="11.25" customHeight="1" x14ac:dyDescent="0.2">
      <c r="A26" s="34" t="s">
        <v>49</v>
      </c>
      <c r="B26" s="34" t="s">
        <v>50</v>
      </c>
      <c r="C26" s="34" t="s">
        <v>51</v>
      </c>
      <c r="D26" s="34"/>
      <c r="E26" s="34"/>
      <c r="F26" s="34" t="s">
        <v>52</v>
      </c>
      <c r="G26" s="35" t="s">
        <v>53</v>
      </c>
      <c r="H26" s="35" t="s">
        <v>54</v>
      </c>
      <c r="I26" s="67"/>
    </row>
    <row r="27" spans="1:9" ht="11.25" customHeight="1" x14ac:dyDescent="0.2">
      <c r="A27" s="61" t="s">
        <v>78</v>
      </c>
      <c r="B27" s="135"/>
      <c r="C27" s="49">
        <f>268+300</f>
        <v>568</v>
      </c>
      <c r="D27" s="59"/>
      <c r="E27" s="59"/>
      <c r="F27" s="50">
        <f>B27*C27</f>
        <v>0</v>
      </c>
      <c r="G27" s="36">
        <f>SUM(F27*12)</f>
        <v>0</v>
      </c>
      <c r="H27" s="36">
        <f>SUM(G27*4)</f>
        <v>0</v>
      </c>
    </row>
    <row r="28" spans="1:9" ht="11.25" customHeight="1" x14ac:dyDescent="0.2">
      <c r="A28" s="68" t="s">
        <v>79</v>
      </c>
      <c r="B28" s="135"/>
      <c r="C28" s="49">
        <v>100</v>
      </c>
      <c r="D28" s="146"/>
      <c r="E28" s="59"/>
      <c r="F28" s="50">
        <f>B28*C28</f>
        <v>0</v>
      </c>
      <c r="G28" s="36">
        <f>SUM(F28*12)</f>
        <v>0</v>
      </c>
      <c r="H28" s="36">
        <f>SUM(G28*4)</f>
        <v>0</v>
      </c>
    </row>
    <row r="29" spans="1:9" ht="11.25" customHeight="1" x14ac:dyDescent="0.2">
      <c r="A29" s="68" t="s">
        <v>80</v>
      </c>
      <c r="B29" s="135"/>
      <c r="C29" s="49">
        <v>1</v>
      </c>
      <c r="D29" s="146"/>
      <c r="E29" s="59"/>
      <c r="F29" s="50">
        <f>B29*C29</f>
        <v>0</v>
      </c>
      <c r="G29" s="36">
        <f>SUM(F29*12)</f>
        <v>0</v>
      </c>
      <c r="H29" s="36">
        <f>SUM(G29*4)</f>
        <v>0</v>
      </c>
    </row>
    <row r="30" spans="1:9" ht="11.25" customHeight="1" x14ac:dyDescent="0.2">
      <c r="A30" s="61" t="s">
        <v>81</v>
      </c>
      <c r="B30" s="135"/>
      <c r="C30" s="49">
        <v>265</v>
      </c>
      <c r="D30" s="59"/>
      <c r="E30" s="69"/>
      <c r="F30" s="50">
        <f>B30*C30</f>
        <v>0</v>
      </c>
      <c r="G30" s="36">
        <f>SUM(F30*12)</f>
        <v>0</v>
      </c>
      <c r="H30" s="36">
        <f>SUM(G30*4)</f>
        <v>0</v>
      </c>
    </row>
    <row r="31" spans="1:9" ht="11.25" customHeight="1" x14ac:dyDescent="0.2">
      <c r="A31" s="61" t="s">
        <v>82</v>
      </c>
      <c r="B31" s="135"/>
      <c r="C31" s="53">
        <v>1</v>
      </c>
      <c r="D31" s="70"/>
      <c r="E31" s="71"/>
      <c r="F31" s="55">
        <f>B31*C31</f>
        <v>0</v>
      </c>
      <c r="G31" s="56">
        <f>SUM(F31*12)</f>
        <v>0</v>
      </c>
      <c r="H31" s="56">
        <f>SUM(G31*4)</f>
        <v>0</v>
      </c>
    </row>
    <row r="32" spans="1:9" ht="11.25" customHeight="1" x14ac:dyDescent="0.2">
      <c r="A32" s="72" t="s">
        <v>83</v>
      </c>
      <c r="B32" s="135"/>
      <c r="C32" s="75">
        <v>1</v>
      </c>
      <c r="D32" s="58"/>
      <c r="E32" s="58"/>
      <c r="F32" s="41" t="s">
        <v>95</v>
      </c>
      <c r="G32" s="41" t="s">
        <v>95</v>
      </c>
      <c r="H32" s="36">
        <f>B32*C32</f>
        <v>0</v>
      </c>
    </row>
    <row r="33" spans="1:9" s="74" customFormat="1" ht="11.25" customHeight="1" x14ac:dyDescent="0.2">
      <c r="A33" s="207" t="s">
        <v>84</v>
      </c>
      <c r="B33" s="204"/>
      <c r="C33" s="204"/>
      <c r="D33" s="204"/>
      <c r="E33" s="204"/>
      <c r="F33" s="204"/>
      <c r="G33" s="219"/>
      <c r="H33" s="73">
        <f>SUM(H27:H32)</f>
        <v>0</v>
      </c>
    </row>
    <row r="34" spans="1:9" ht="11.25" customHeight="1" x14ac:dyDescent="0.2">
      <c r="A34" s="197"/>
      <c r="B34" s="198"/>
      <c r="C34" s="198"/>
      <c r="D34" s="198"/>
      <c r="E34" s="198"/>
      <c r="F34" s="198"/>
      <c r="G34" s="198"/>
      <c r="H34" s="199"/>
    </row>
    <row r="35" spans="1:9" ht="11.25" customHeight="1" x14ac:dyDescent="0.2">
      <c r="A35" s="200"/>
      <c r="B35" s="201"/>
      <c r="C35" s="201"/>
      <c r="D35" s="201"/>
      <c r="E35" s="201"/>
      <c r="F35" s="201"/>
      <c r="G35" s="201"/>
      <c r="H35" s="202"/>
    </row>
    <row r="36" spans="1:9" ht="11.25" customHeight="1" x14ac:dyDescent="0.2">
      <c r="A36" s="196" t="s">
        <v>85</v>
      </c>
      <c r="B36" s="189"/>
      <c r="C36" s="189"/>
      <c r="D36" s="189"/>
      <c r="E36" s="189"/>
      <c r="F36" s="189"/>
      <c r="G36" s="189"/>
      <c r="H36" s="190"/>
    </row>
    <row r="37" spans="1:9" ht="11.25" customHeight="1" x14ac:dyDescent="0.2">
      <c r="A37" s="34" t="s">
        <v>49</v>
      </c>
      <c r="B37" s="34" t="s">
        <v>70</v>
      </c>
      <c r="C37" s="34" t="s">
        <v>86</v>
      </c>
      <c r="D37" s="34" t="s">
        <v>87</v>
      </c>
      <c r="E37" s="34" t="s">
        <v>88</v>
      </c>
      <c r="F37" s="34" t="s">
        <v>52</v>
      </c>
      <c r="G37" s="35" t="s">
        <v>53</v>
      </c>
      <c r="H37" s="35" t="s">
        <v>54</v>
      </c>
    </row>
    <row r="38" spans="1:9" ht="11.25" customHeight="1" x14ac:dyDescent="0.2">
      <c r="A38" s="61" t="s">
        <v>89</v>
      </c>
      <c r="B38" s="135"/>
      <c r="C38" s="49">
        <v>70</v>
      </c>
      <c r="D38" s="63"/>
      <c r="E38" s="49">
        <v>350</v>
      </c>
      <c r="F38" s="50">
        <f>SUM((C38*B38)+(E38*D38))</f>
        <v>0</v>
      </c>
      <c r="G38" s="36">
        <f t="shared" ref="G38:G46" si="2">SUM(F38*12)</f>
        <v>0</v>
      </c>
      <c r="H38" s="36">
        <f>SUM(G38*4)</f>
        <v>0</v>
      </c>
    </row>
    <row r="39" spans="1:9" ht="11.25" customHeight="1" x14ac:dyDescent="0.2">
      <c r="A39" s="68" t="s">
        <v>90</v>
      </c>
      <c r="B39" s="135"/>
      <c r="C39" s="49">
        <v>1</v>
      </c>
      <c r="D39" s="63"/>
      <c r="E39" s="49">
        <v>1</v>
      </c>
      <c r="F39" s="50">
        <f t="shared" ref="F39:F42" si="3">SUM((C39*B39)+(E39*D39))</f>
        <v>0</v>
      </c>
      <c r="G39" s="36">
        <f t="shared" si="2"/>
        <v>0</v>
      </c>
      <c r="H39" s="36">
        <f t="shared" ref="H39:H46" si="4">SUM(G39*4)</f>
        <v>0</v>
      </c>
    </row>
    <row r="40" spans="1:9" ht="11.25" customHeight="1" x14ac:dyDescent="0.2">
      <c r="A40" s="68" t="s">
        <v>91</v>
      </c>
      <c r="B40" s="135"/>
      <c r="C40" s="49">
        <v>1</v>
      </c>
      <c r="D40" s="63"/>
      <c r="E40" s="49">
        <v>1</v>
      </c>
      <c r="F40" s="50">
        <f t="shared" si="3"/>
        <v>0</v>
      </c>
      <c r="G40" s="36">
        <f t="shared" si="2"/>
        <v>0</v>
      </c>
      <c r="H40" s="36">
        <f t="shared" si="4"/>
        <v>0</v>
      </c>
    </row>
    <row r="41" spans="1:9" ht="11.25" customHeight="1" x14ac:dyDescent="0.2">
      <c r="A41" s="68" t="s">
        <v>92</v>
      </c>
      <c r="B41" s="135"/>
      <c r="C41" s="49">
        <v>1</v>
      </c>
      <c r="D41" s="63"/>
      <c r="E41" s="49">
        <v>1</v>
      </c>
      <c r="F41" s="50">
        <f t="shared" si="3"/>
        <v>0</v>
      </c>
      <c r="G41" s="36">
        <f t="shared" si="2"/>
        <v>0</v>
      </c>
      <c r="H41" s="36">
        <f t="shared" si="4"/>
        <v>0</v>
      </c>
      <c r="I41" s="67"/>
    </row>
    <row r="42" spans="1:9" ht="11.25" customHeight="1" x14ac:dyDescent="0.2">
      <c r="A42" s="68" t="s">
        <v>93</v>
      </c>
      <c r="B42" s="135"/>
      <c r="C42" s="75">
        <v>1</v>
      </c>
      <c r="D42" s="63"/>
      <c r="E42" s="49">
        <v>1</v>
      </c>
      <c r="F42" s="50">
        <f t="shared" si="3"/>
        <v>0</v>
      </c>
      <c r="G42" s="36">
        <f t="shared" si="2"/>
        <v>0</v>
      </c>
      <c r="H42" s="36">
        <f t="shared" si="4"/>
        <v>0</v>
      </c>
      <c r="I42" s="67"/>
    </row>
    <row r="43" spans="1:9" ht="11.25" customHeight="1" x14ac:dyDescent="0.2">
      <c r="A43" s="76" t="s">
        <v>94</v>
      </c>
      <c r="B43" s="69" t="s">
        <v>142</v>
      </c>
      <c r="C43" s="69" t="s">
        <v>142</v>
      </c>
      <c r="D43" s="63"/>
      <c r="E43" s="49">
        <v>1</v>
      </c>
      <c r="F43" s="50">
        <f>D43*E43</f>
        <v>0</v>
      </c>
      <c r="G43" s="36">
        <f t="shared" si="2"/>
        <v>0</v>
      </c>
      <c r="H43" s="36">
        <f t="shared" si="4"/>
        <v>0</v>
      </c>
      <c r="I43" s="67"/>
    </row>
    <row r="44" spans="1:9" ht="11.25" customHeight="1" x14ac:dyDescent="0.2">
      <c r="A44" s="76" t="s">
        <v>96</v>
      </c>
      <c r="B44" s="69" t="s">
        <v>142</v>
      </c>
      <c r="C44" s="69" t="s">
        <v>142</v>
      </c>
      <c r="D44" s="63"/>
      <c r="E44" s="49">
        <v>1</v>
      </c>
      <c r="F44" s="50">
        <f>D44*E44</f>
        <v>0</v>
      </c>
      <c r="G44" s="36">
        <f t="shared" si="2"/>
        <v>0</v>
      </c>
      <c r="H44" s="36">
        <f t="shared" si="4"/>
        <v>0</v>
      </c>
      <c r="I44" s="67"/>
    </row>
    <row r="45" spans="1:9" ht="11.25" customHeight="1" x14ac:dyDescent="0.2">
      <c r="A45" s="76" t="s">
        <v>97</v>
      </c>
      <c r="B45" s="69" t="s">
        <v>142</v>
      </c>
      <c r="C45" s="69" t="s">
        <v>142</v>
      </c>
      <c r="D45" s="63"/>
      <c r="E45" s="49">
        <v>1</v>
      </c>
      <c r="F45" s="50">
        <f>D45*E45</f>
        <v>0</v>
      </c>
      <c r="G45" s="36">
        <f t="shared" si="2"/>
        <v>0</v>
      </c>
      <c r="H45" s="36">
        <f t="shared" si="4"/>
        <v>0</v>
      </c>
      <c r="I45" s="67"/>
    </row>
    <row r="46" spans="1:9" ht="11.25" customHeight="1" x14ac:dyDescent="0.2">
      <c r="A46" s="76" t="s">
        <v>98</v>
      </c>
      <c r="B46" s="69" t="s">
        <v>142</v>
      </c>
      <c r="C46" s="69" t="s">
        <v>142</v>
      </c>
      <c r="D46" s="63"/>
      <c r="E46" s="49">
        <v>1</v>
      </c>
      <c r="F46" s="50">
        <f>D46*E46</f>
        <v>0</v>
      </c>
      <c r="G46" s="36">
        <f t="shared" si="2"/>
        <v>0</v>
      </c>
      <c r="H46" s="36">
        <f t="shared" si="4"/>
        <v>0</v>
      </c>
      <c r="I46" s="67"/>
    </row>
    <row r="47" spans="1:9" ht="11.25" customHeight="1" x14ac:dyDescent="0.2">
      <c r="A47" s="207" t="s">
        <v>99</v>
      </c>
      <c r="B47" s="205"/>
      <c r="C47" s="205"/>
      <c r="D47" s="205"/>
      <c r="E47" s="205"/>
      <c r="F47" s="205"/>
      <c r="G47" s="206"/>
      <c r="H47" s="60">
        <f>SUM(H38:H46)</f>
        <v>0</v>
      </c>
    </row>
    <row r="48" spans="1:9" ht="11.25" customHeight="1" x14ac:dyDescent="0.2">
      <c r="A48" s="197"/>
      <c r="B48" s="208"/>
      <c r="C48" s="208"/>
      <c r="D48" s="208"/>
      <c r="E48" s="208"/>
      <c r="F48" s="208"/>
      <c r="G48" s="208"/>
      <c r="H48" s="209"/>
    </row>
    <row r="49" spans="1:9" ht="11.25" customHeight="1" x14ac:dyDescent="0.2">
      <c r="A49" s="210"/>
      <c r="B49" s="211"/>
      <c r="C49" s="211"/>
      <c r="D49" s="211"/>
      <c r="E49" s="211"/>
      <c r="F49" s="211"/>
      <c r="G49" s="211"/>
      <c r="H49" s="212"/>
    </row>
    <row r="50" spans="1:9" ht="11.25" customHeight="1" x14ac:dyDescent="0.2">
      <c r="A50" s="196" t="s">
        <v>100</v>
      </c>
      <c r="B50" s="189"/>
      <c r="C50" s="189"/>
      <c r="D50" s="189"/>
      <c r="E50" s="189"/>
      <c r="F50" s="189"/>
      <c r="G50" s="189"/>
      <c r="H50" s="190"/>
    </row>
    <row r="51" spans="1:9" ht="11.25" customHeight="1" x14ac:dyDescent="0.2">
      <c r="A51" s="34" t="s">
        <v>49</v>
      </c>
      <c r="B51" s="34" t="s">
        <v>50</v>
      </c>
      <c r="C51" s="34" t="s">
        <v>51</v>
      </c>
      <c r="D51" s="34"/>
      <c r="E51" s="34"/>
      <c r="F51" s="34" t="s">
        <v>52</v>
      </c>
      <c r="G51" s="35" t="s">
        <v>53</v>
      </c>
      <c r="H51" s="35" t="s">
        <v>54</v>
      </c>
      <c r="I51" s="67"/>
    </row>
    <row r="52" spans="1:9" ht="11.25" customHeight="1" x14ac:dyDescent="0.2">
      <c r="A52" s="80" t="s">
        <v>101</v>
      </c>
      <c r="B52" s="135"/>
      <c r="C52" s="49">
        <v>1</v>
      </c>
      <c r="D52" s="59"/>
      <c r="E52" s="59"/>
      <c r="F52" s="50" t="s">
        <v>60</v>
      </c>
      <c r="G52" s="50" t="s">
        <v>60</v>
      </c>
      <c r="H52" s="36">
        <f>B52*C52</f>
        <v>0</v>
      </c>
    </row>
    <row r="53" spans="1:9" ht="11.25" customHeight="1" x14ac:dyDescent="0.2">
      <c r="A53" s="80" t="s">
        <v>102</v>
      </c>
      <c r="B53" s="135"/>
      <c r="C53" s="49">
        <v>1</v>
      </c>
      <c r="D53" s="59"/>
      <c r="E53" s="59"/>
      <c r="F53" s="50" t="s">
        <v>60</v>
      </c>
      <c r="G53" s="50" t="s">
        <v>60</v>
      </c>
      <c r="H53" s="36">
        <f>B53*C53</f>
        <v>0</v>
      </c>
      <c r="I53" s="191"/>
    </row>
    <row r="54" spans="1:9" ht="11.25" customHeight="1" x14ac:dyDescent="0.2">
      <c r="A54" s="80" t="s">
        <v>103</v>
      </c>
      <c r="B54" s="135"/>
      <c r="C54" s="49">
        <v>1</v>
      </c>
      <c r="D54" s="59"/>
      <c r="E54" s="59"/>
      <c r="F54" s="50">
        <f>B54*C54</f>
        <v>0</v>
      </c>
      <c r="G54" s="36">
        <f>SUM(F54*12)</f>
        <v>0</v>
      </c>
      <c r="H54" s="36">
        <f>G54*4</f>
        <v>0</v>
      </c>
      <c r="I54" s="191"/>
    </row>
    <row r="55" spans="1:9" ht="11.25" customHeight="1" x14ac:dyDescent="0.2">
      <c r="A55" s="80" t="s">
        <v>104</v>
      </c>
      <c r="B55" s="135"/>
      <c r="C55" s="49">
        <v>1</v>
      </c>
      <c r="D55" s="59"/>
      <c r="E55" s="59"/>
      <c r="F55" s="36">
        <f>B55*C55</f>
        <v>0</v>
      </c>
      <c r="G55" s="36">
        <f>SUM(F55*12)</f>
        <v>0</v>
      </c>
      <c r="H55" s="36">
        <f>G55*4</f>
        <v>0</v>
      </c>
      <c r="I55" s="191"/>
    </row>
    <row r="56" spans="1:9" ht="11.25" customHeight="1" x14ac:dyDescent="0.2">
      <c r="A56" s="192" t="s">
        <v>105</v>
      </c>
      <c r="B56" s="192"/>
      <c r="C56" s="192"/>
      <c r="D56" s="192"/>
      <c r="E56" s="192"/>
      <c r="F56" s="192"/>
      <c r="G56" s="192"/>
      <c r="H56" s="60">
        <f>SUM(H52:H55)</f>
        <v>0</v>
      </c>
    </row>
    <row r="57" spans="1:9" ht="11.25" customHeight="1" x14ac:dyDescent="0.2">
      <c r="A57" s="81"/>
      <c r="B57" s="81"/>
      <c r="C57" s="81"/>
      <c r="D57" s="81"/>
      <c r="E57" s="81"/>
      <c r="F57" s="81"/>
      <c r="G57" s="81"/>
      <c r="H57" s="81"/>
    </row>
    <row r="58" spans="1:9" ht="11.25" customHeight="1" x14ac:dyDescent="0.2">
      <c r="A58" s="81"/>
      <c r="B58" s="81"/>
      <c r="C58" s="81"/>
      <c r="D58" s="81"/>
      <c r="E58" s="81"/>
      <c r="F58" s="81"/>
      <c r="G58" s="81"/>
      <c r="H58" s="81"/>
    </row>
    <row r="59" spans="1:9" ht="11.25" customHeight="1" x14ac:dyDescent="0.2">
      <c r="A59" s="193" t="s">
        <v>106</v>
      </c>
      <c r="B59" s="194"/>
      <c r="C59" s="194"/>
      <c r="D59" s="194"/>
      <c r="E59" s="194"/>
      <c r="F59" s="194"/>
      <c r="G59" s="194"/>
      <c r="H59" s="195"/>
    </row>
    <row r="60" spans="1:9" ht="11.25" customHeight="1" x14ac:dyDescent="0.2">
      <c r="A60" s="82" t="s">
        <v>49</v>
      </c>
      <c r="B60" s="82" t="s">
        <v>50</v>
      </c>
      <c r="C60" s="82" t="s">
        <v>51</v>
      </c>
      <c r="D60" s="82"/>
      <c r="E60" s="82"/>
      <c r="F60" s="82" t="s">
        <v>52</v>
      </c>
      <c r="G60" s="83" t="s">
        <v>53</v>
      </c>
      <c r="H60" s="83" t="s">
        <v>54</v>
      </c>
      <c r="I60" s="10"/>
    </row>
    <row r="61" spans="1:9" ht="11.25" customHeight="1" x14ac:dyDescent="0.2">
      <c r="A61" s="20" t="s">
        <v>107</v>
      </c>
      <c r="B61" s="135"/>
      <c r="C61" s="46">
        <v>1</v>
      </c>
      <c r="D61" s="84"/>
      <c r="E61" s="84"/>
      <c r="F61" s="85" t="s">
        <v>60</v>
      </c>
      <c r="G61" s="85" t="s">
        <v>60</v>
      </c>
      <c r="H61" s="51">
        <f>B61*C61</f>
        <v>0</v>
      </c>
      <c r="I61" s="10"/>
    </row>
    <row r="62" spans="1:9" ht="11.25" customHeight="1" x14ac:dyDescent="0.2">
      <c r="A62" s="20" t="s">
        <v>108</v>
      </c>
      <c r="B62" s="145"/>
      <c r="C62" s="49">
        <v>100</v>
      </c>
      <c r="D62" s="84"/>
      <c r="E62" s="84"/>
      <c r="F62" s="85">
        <f>B62*C62</f>
        <v>0</v>
      </c>
      <c r="G62" s="51">
        <f>SUM(F62*12)</f>
        <v>0</v>
      </c>
      <c r="H62" s="51">
        <f>(G62*4)</f>
        <v>0</v>
      </c>
      <c r="I62" s="10"/>
    </row>
    <row r="63" spans="1:9" ht="11.25" customHeight="1" x14ac:dyDescent="0.2">
      <c r="A63" s="20" t="s">
        <v>109</v>
      </c>
      <c r="B63" s="145"/>
      <c r="C63" s="49">
        <v>1</v>
      </c>
      <c r="D63" s="84"/>
      <c r="E63" s="84"/>
      <c r="F63" s="85">
        <f>B63*C63</f>
        <v>0</v>
      </c>
      <c r="G63" s="51">
        <f>SUM(F63*12)</f>
        <v>0</v>
      </c>
      <c r="H63" s="51">
        <f>(G63*4)</f>
        <v>0</v>
      </c>
      <c r="I63" s="10"/>
    </row>
    <row r="64" spans="1:9" ht="11.25" customHeight="1" x14ac:dyDescent="0.2">
      <c r="A64" s="20" t="s">
        <v>110</v>
      </c>
      <c r="B64" s="135"/>
      <c r="C64" s="49">
        <v>16</v>
      </c>
      <c r="D64" s="84"/>
      <c r="E64" s="84"/>
      <c r="F64" s="85">
        <f>B64*C64</f>
        <v>0</v>
      </c>
      <c r="G64" s="51">
        <f>SUM(F64*12)</f>
        <v>0</v>
      </c>
      <c r="H64" s="51">
        <f>(G64*4)</f>
        <v>0</v>
      </c>
      <c r="I64" s="10"/>
    </row>
    <row r="65" spans="1:9" ht="11.25" customHeight="1" x14ac:dyDescent="0.2">
      <c r="A65" s="220" t="s">
        <v>111</v>
      </c>
      <c r="B65" s="220"/>
      <c r="C65" s="220"/>
      <c r="D65" s="220"/>
      <c r="E65" s="220"/>
      <c r="F65" s="220"/>
      <c r="G65" s="220"/>
      <c r="H65" s="86">
        <f>SUM(H61:H64)</f>
        <v>0</v>
      </c>
      <c r="I65" s="10"/>
    </row>
    <row r="66" spans="1:9" ht="11.25" customHeight="1" x14ac:dyDescent="0.2">
      <c r="A66" s="81"/>
      <c r="B66" s="81"/>
      <c r="C66" s="81"/>
      <c r="D66" s="81"/>
      <c r="E66" s="81"/>
      <c r="F66" s="81"/>
      <c r="G66" s="81"/>
      <c r="H66" s="81"/>
    </row>
    <row r="67" spans="1:9" ht="11.25" customHeight="1" x14ac:dyDescent="0.2">
      <c r="A67" s="81"/>
      <c r="B67" s="81"/>
      <c r="C67" s="81"/>
      <c r="D67" s="81"/>
      <c r="E67" s="81"/>
      <c r="F67" s="81"/>
      <c r="G67" s="81"/>
      <c r="H67" s="81"/>
    </row>
    <row r="68" spans="1:9" ht="11.25" customHeight="1" x14ac:dyDescent="0.2">
      <c r="A68" s="193" t="s">
        <v>112</v>
      </c>
      <c r="B68" s="194"/>
      <c r="C68" s="194"/>
      <c r="D68" s="194"/>
      <c r="E68" s="194"/>
      <c r="F68" s="194"/>
      <c r="G68" s="194"/>
      <c r="H68" s="195"/>
    </row>
    <row r="69" spans="1:9" ht="11.25" customHeight="1" x14ac:dyDescent="0.2">
      <c r="A69" s="82" t="s">
        <v>49</v>
      </c>
      <c r="B69" s="82" t="s">
        <v>50</v>
      </c>
      <c r="C69" s="82" t="s">
        <v>51</v>
      </c>
      <c r="D69" s="82"/>
      <c r="E69" s="82"/>
      <c r="F69" s="82" t="s">
        <v>52</v>
      </c>
      <c r="G69" s="83" t="s">
        <v>53</v>
      </c>
      <c r="H69" s="83" t="s">
        <v>54</v>
      </c>
      <c r="I69" s="10"/>
    </row>
    <row r="70" spans="1:9" ht="11.25" customHeight="1" x14ac:dyDescent="0.2">
      <c r="A70" s="20" t="s">
        <v>113</v>
      </c>
      <c r="B70" s="145"/>
      <c r="C70" s="46">
        <v>0</v>
      </c>
      <c r="D70" s="84"/>
      <c r="E70" s="84"/>
      <c r="F70" s="85" t="s">
        <v>60</v>
      </c>
      <c r="G70" s="85" t="s">
        <v>60</v>
      </c>
      <c r="H70" s="51">
        <f>B70*C70</f>
        <v>0</v>
      </c>
      <c r="I70" s="10"/>
    </row>
    <row r="71" spans="1:9" ht="11.25" customHeight="1" x14ac:dyDescent="0.2">
      <c r="A71" s="68" t="s">
        <v>114</v>
      </c>
      <c r="B71" s="151"/>
      <c r="C71" s="46">
        <v>0</v>
      </c>
      <c r="D71" s="84"/>
      <c r="E71" s="84"/>
      <c r="F71" s="87">
        <f t="shared" ref="F71:F72" si="5">B71*C71</f>
        <v>0</v>
      </c>
      <c r="G71" s="88">
        <f t="shared" ref="G71:G72" si="6">SUM(F71*12)</f>
        <v>0</v>
      </c>
      <c r="H71" s="51">
        <f t="shared" ref="H71:H72" si="7">(G71*4)</f>
        <v>0</v>
      </c>
      <c r="I71" s="10"/>
    </row>
    <row r="72" spans="1:9" ht="11.25" customHeight="1" x14ac:dyDescent="0.2">
      <c r="A72" s="68" t="s">
        <v>115</v>
      </c>
      <c r="B72" s="151"/>
      <c r="C72" s="46">
        <v>0</v>
      </c>
      <c r="D72" s="84"/>
      <c r="E72" s="84"/>
      <c r="F72" s="87">
        <f t="shared" si="5"/>
        <v>0</v>
      </c>
      <c r="G72" s="88">
        <f t="shared" si="6"/>
        <v>0</v>
      </c>
      <c r="H72" s="51">
        <f t="shared" si="7"/>
        <v>0</v>
      </c>
      <c r="I72" s="10"/>
    </row>
    <row r="73" spans="1:9" ht="11.25" customHeight="1" x14ac:dyDescent="0.2">
      <c r="A73" s="68" t="s">
        <v>116</v>
      </c>
      <c r="B73" s="151"/>
      <c r="C73" s="49">
        <v>0</v>
      </c>
      <c r="D73" s="161"/>
      <c r="E73" s="161"/>
      <c r="F73" s="87">
        <f>B73*C73</f>
        <v>0</v>
      </c>
      <c r="G73" s="88">
        <f>SUM(F73*12)</f>
        <v>0</v>
      </c>
      <c r="H73" s="51">
        <f>(G73*4)</f>
        <v>0</v>
      </c>
    </row>
    <row r="74" spans="1:9" ht="11.25" customHeight="1" x14ac:dyDescent="0.2">
      <c r="A74" s="224" t="s">
        <v>117</v>
      </c>
      <c r="B74" s="225"/>
      <c r="C74" s="225"/>
      <c r="D74" s="225"/>
      <c r="E74" s="225"/>
      <c r="F74" s="225"/>
      <c r="G74" s="226"/>
      <c r="H74" s="89">
        <f>SUM(H70:H73)</f>
        <v>0</v>
      </c>
    </row>
    <row r="75" spans="1:9" ht="11.25" customHeight="1" x14ac:dyDescent="0.2">
      <c r="A75" s="77"/>
      <c r="B75" s="78"/>
      <c r="C75" s="78"/>
      <c r="D75" s="78"/>
      <c r="E75" s="78"/>
      <c r="F75" s="78"/>
      <c r="G75" s="78"/>
      <c r="H75" s="79"/>
    </row>
    <row r="76" spans="1:9" ht="11.25" customHeight="1" x14ac:dyDescent="0.2">
      <c r="A76" s="196" t="s">
        <v>118</v>
      </c>
      <c r="B76" s="189"/>
      <c r="C76" s="189"/>
      <c r="D76" s="189"/>
      <c r="E76" s="189"/>
      <c r="F76" s="189"/>
      <c r="G76" s="189"/>
      <c r="H76" s="190"/>
    </row>
    <row r="77" spans="1:9" ht="11.25" customHeight="1" x14ac:dyDescent="0.2">
      <c r="A77" s="34" t="s">
        <v>49</v>
      </c>
      <c r="B77" s="34" t="s">
        <v>119</v>
      </c>
      <c r="C77" s="34" t="s">
        <v>51</v>
      </c>
      <c r="D77" s="34"/>
      <c r="E77" s="34"/>
      <c r="F77" s="34" t="s">
        <v>52</v>
      </c>
      <c r="G77" s="35" t="s">
        <v>53</v>
      </c>
      <c r="H77" s="35" t="s">
        <v>54</v>
      </c>
    </row>
    <row r="78" spans="1:9" ht="11.25" customHeight="1" x14ac:dyDescent="0.2">
      <c r="A78" s="90" t="s">
        <v>120</v>
      </c>
      <c r="B78" s="145"/>
      <c r="C78" s="92"/>
      <c r="D78" s="59"/>
      <c r="E78" s="59"/>
      <c r="F78" s="50" t="s">
        <v>60</v>
      </c>
      <c r="G78" s="50" t="s">
        <v>60</v>
      </c>
      <c r="H78" s="36"/>
    </row>
    <row r="79" spans="1:9" ht="11.25" customHeight="1" x14ac:dyDescent="0.2">
      <c r="A79" s="90" t="s">
        <v>122</v>
      </c>
      <c r="B79" s="145"/>
      <c r="C79" s="49">
        <v>1</v>
      </c>
      <c r="D79" s="59"/>
      <c r="E79" s="69"/>
      <c r="F79" s="50" t="s">
        <v>60</v>
      </c>
      <c r="G79" s="50" t="s">
        <v>60</v>
      </c>
      <c r="H79" s="36">
        <f>B79*C79</f>
        <v>0</v>
      </c>
    </row>
    <row r="80" spans="1:9" ht="11.25" customHeight="1" x14ac:dyDescent="0.2">
      <c r="A80" s="68" t="s">
        <v>123</v>
      </c>
      <c r="B80" s="145"/>
      <c r="C80" s="92"/>
      <c r="D80" s="158" t="s">
        <v>124</v>
      </c>
      <c r="E80" s="69"/>
      <c r="F80" s="50">
        <f>B80*C80</f>
        <v>0</v>
      </c>
      <c r="G80" s="50">
        <f>SUM(F80*12)</f>
        <v>0</v>
      </c>
      <c r="H80" s="36">
        <f>SUM(G80*4)</f>
        <v>0</v>
      </c>
    </row>
    <row r="81" spans="1:8" ht="11.25" customHeight="1" x14ac:dyDescent="0.2">
      <c r="A81" s="68" t="s">
        <v>125</v>
      </c>
      <c r="B81" s="151"/>
      <c r="C81" s="92"/>
      <c r="D81" s="156" t="s">
        <v>126</v>
      </c>
      <c r="E81" s="59"/>
      <c r="F81" s="154"/>
      <c r="G81" s="91"/>
      <c r="H81" s="36">
        <f>B81*C81</f>
        <v>0</v>
      </c>
    </row>
    <row r="82" spans="1:8" ht="11.25" customHeight="1" x14ac:dyDescent="0.2">
      <c r="A82" s="68" t="s">
        <v>127</v>
      </c>
      <c r="B82" s="151"/>
      <c r="C82" s="92"/>
      <c r="D82" s="156" t="s">
        <v>126</v>
      </c>
      <c r="E82" s="59"/>
      <c r="F82" s="36"/>
      <c r="G82" s="159"/>
      <c r="H82" s="36">
        <f>B82*C82</f>
        <v>0</v>
      </c>
    </row>
    <row r="83" spans="1:8" ht="11.25" customHeight="1" x14ac:dyDescent="0.2">
      <c r="A83" s="207" t="s">
        <v>128</v>
      </c>
      <c r="B83" s="205"/>
      <c r="C83" s="205"/>
      <c r="D83" s="205"/>
      <c r="E83" s="205"/>
      <c r="F83" s="205"/>
      <c r="G83" s="206"/>
      <c r="H83" s="60">
        <f>SUM(H78:H81)</f>
        <v>0</v>
      </c>
    </row>
    <row r="84" spans="1:8" ht="11.25" customHeight="1" x14ac:dyDescent="0.2">
      <c r="A84" s="81"/>
      <c r="B84" s="81"/>
      <c r="C84" s="81"/>
      <c r="D84" s="81"/>
      <c r="E84" s="81"/>
      <c r="F84" s="81"/>
      <c r="G84" s="81"/>
      <c r="H84" s="93"/>
    </row>
    <row r="85" spans="1:8" ht="11.25" customHeight="1" x14ac:dyDescent="0.2">
      <c r="A85" s="81"/>
      <c r="B85" s="81"/>
      <c r="C85" s="81"/>
      <c r="D85" s="81"/>
      <c r="E85" s="81"/>
      <c r="F85" s="81"/>
      <c r="G85" s="81"/>
      <c r="H85" s="93"/>
    </row>
    <row r="86" spans="1:8" ht="11.25" customHeight="1" x14ac:dyDescent="0.2">
      <c r="A86" s="196" t="s">
        <v>129</v>
      </c>
      <c r="B86" s="189"/>
      <c r="C86" s="189"/>
      <c r="D86" s="189"/>
      <c r="E86" s="189"/>
      <c r="F86" s="189"/>
      <c r="G86" s="189"/>
      <c r="H86" s="190"/>
    </row>
    <row r="87" spans="1:8" ht="11.25" customHeight="1" x14ac:dyDescent="0.2">
      <c r="A87" s="34" t="s">
        <v>49</v>
      </c>
      <c r="B87" s="34" t="s">
        <v>130</v>
      </c>
      <c r="C87" s="34" t="s">
        <v>131</v>
      </c>
      <c r="D87" s="34"/>
      <c r="E87" s="34"/>
      <c r="F87" s="34" t="s">
        <v>52</v>
      </c>
      <c r="G87" s="94" t="s">
        <v>53</v>
      </c>
      <c r="H87" s="35" t="s">
        <v>54</v>
      </c>
    </row>
    <row r="88" spans="1:8" s="81" customFormat="1" ht="11.25" customHeight="1" x14ac:dyDescent="0.2">
      <c r="A88" s="136" t="s">
        <v>132</v>
      </c>
      <c r="B88" s="162"/>
      <c r="C88" s="152">
        <v>1</v>
      </c>
      <c r="D88" s="95"/>
      <c r="E88" s="95"/>
      <c r="F88" s="153">
        <f>SUM(B88*C88)</f>
        <v>0</v>
      </c>
      <c r="G88" s="91">
        <f>SUM(F88*12)</f>
        <v>0</v>
      </c>
      <c r="H88" s="36">
        <f>SUM(G88*4)</f>
        <v>0</v>
      </c>
    </row>
    <row r="89" spans="1:8" ht="11.25" customHeight="1" x14ac:dyDescent="0.2">
      <c r="A89" s="61" t="s">
        <v>133</v>
      </c>
      <c r="B89" s="145"/>
      <c r="C89" s="49">
        <v>1</v>
      </c>
      <c r="D89" s="69"/>
      <c r="E89" s="69"/>
      <c r="F89" s="69"/>
      <c r="G89" s="36">
        <f>SUM(B89*C89)</f>
        <v>0</v>
      </c>
      <c r="H89" s="36">
        <f>SUM(G89*4)</f>
        <v>0</v>
      </c>
    </row>
    <row r="90" spans="1:8" ht="11.25" customHeight="1" x14ac:dyDescent="0.2">
      <c r="A90" s="207" t="s">
        <v>134</v>
      </c>
      <c r="B90" s="205"/>
      <c r="C90" s="205"/>
      <c r="D90" s="205"/>
      <c r="E90" s="205"/>
      <c r="F90" s="205"/>
      <c r="G90" s="206"/>
      <c r="H90" s="60">
        <f>SUM(H88:H89)</f>
        <v>0</v>
      </c>
    </row>
    <row r="91" spans="1:8" ht="11.25" customHeight="1" x14ac:dyDescent="0.2">
      <c r="A91" s="81"/>
      <c r="B91" s="81"/>
      <c r="C91" s="81"/>
      <c r="D91" s="81"/>
      <c r="E91" s="81"/>
      <c r="F91" s="81"/>
      <c r="G91" s="81"/>
      <c r="H91" s="93"/>
    </row>
    <row r="92" spans="1:8" ht="11.25" customHeight="1" x14ac:dyDescent="0.2">
      <c r="B92" s="33"/>
      <c r="C92" s="33"/>
      <c r="D92" s="33"/>
      <c r="E92" s="33"/>
      <c r="F92" s="33"/>
      <c r="G92" s="33"/>
      <c r="H92" s="93"/>
    </row>
    <row r="93" spans="1:8" ht="11.25" customHeight="1" x14ac:dyDescent="0.2">
      <c r="A93" s="196" t="s">
        <v>148</v>
      </c>
      <c r="B93" s="217"/>
      <c r="C93" s="217"/>
      <c r="D93" s="217"/>
      <c r="E93" s="217"/>
      <c r="F93" s="217"/>
      <c r="G93" s="217"/>
      <c r="H93" s="218"/>
    </row>
    <row r="94" spans="1:8" ht="11.25" customHeight="1" x14ac:dyDescent="0.2">
      <c r="A94" s="213" t="s">
        <v>136</v>
      </c>
      <c r="B94" s="215"/>
      <c r="C94" s="215"/>
      <c r="D94" s="215"/>
      <c r="E94" s="215"/>
      <c r="F94" s="215"/>
      <c r="G94" s="216"/>
      <c r="H94" s="96">
        <f>H90+H83+H74+H65+H56+H47+H33+H22+H15</f>
        <v>0</v>
      </c>
    </row>
    <row r="95" spans="1:8" ht="11.25" customHeight="1" x14ac:dyDescent="0.2"/>
    <row r="96" spans="1:8" ht="11.25" customHeight="1" x14ac:dyDescent="0.2"/>
    <row r="97" spans="1:8" ht="11.25" customHeight="1" x14ac:dyDescent="0.3">
      <c r="A97" s="222" t="s">
        <v>149</v>
      </c>
      <c r="B97" s="223"/>
      <c r="C97" s="223"/>
      <c r="D97" s="223"/>
      <c r="E97" s="223"/>
      <c r="F97" s="223"/>
      <c r="G97" s="223"/>
      <c r="H97" s="223"/>
    </row>
    <row r="98" spans="1:8" ht="11.25" customHeight="1" x14ac:dyDescent="0.2"/>
    <row r="99" spans="1:8" ht="11.25" customHeight="1" x14ac:dyDescent="0.2"/>
    <row r="100" spans="1:8" ht="11.25" customHeight="1" x14ac:dyDescent="0.2">
      <c r="A100" s="188" t="s">
        <v>145</v>
      </c>
      <c r="B100" s="189"/>
      <c r="C100" s="189"/>
      <c r="D100" s="189"/>
      <c r="E100" s="189"/>
      <c r="F100" s="189"/>
      <c r="G100" s="189"/>
      <c r="H100" s="190"/>
    </row>
    <row r="101" spans="1:8" ht="11.25" customHeight="1" x14ac:dyDescent="0.2">
      <c r="A101" s="104" t="s">
        <v>49</v>
      </c>
      <c r="B101" s="34" t="s">
        <v>50</v>
      </c>
      <c r="C101" s="34" t="s">
        <v>51</v>
      </c>
      <c r="D101" s="34"/>
      <c r="E101" s="34"/>
      <c r="F101" s="34" t="s">
        <v>52</v>
      </c>
      <c r="G101" s="94" t="s">
        <v>53</v>
      </c>
      <c r="H101" s="35" t="s">
        <v>54</v>
      </c>
    </row>
    <row r="102" spans="1:8" ht="11.25" customHeight="1" x14ac:dyDescent="0.2">
      <c r="A102" s="138" t="s">
        <v>139</v>
      </c>
      <c r="B102" s="143"/>
      <c r="C102" s="92"/>
      <c r="D102" s="69"/>
      <c r="E102" s="69"/>
      <c r="F102" s="36">
        <f>B102*C102</f>
        <v>0</v>
      </c>
      <c r="G102" s="36">
        <f>F102*12</f>
        <v>0</v>
      </c>
      <c r="H102" s="36">
        <f>SUM(G102*4)</f>
        <v>0</v>
      </c>
    </row>
    <row r="103" spans="1:8" ht="11.25" customHeight="1" x14ac:dyDescent="0.2">
      <c r="A103" s="61" t="s">
        <v>140</v>
      </c>
      <c r="B103" s="133"/>
      <c r="C103" s="92"/>
      <c r="D103" s="59"/>
      <c r="E103" s="59"/>
      <c r="F103" s="36">
        <f>B103*C103</f>
        <v>0</v>
      </c>
      <c r="G103" s="36">
        <f>F103*12</f>
        <v>0</v>
      </c>
      <c r="H103" s="36">
        <f>SUM(G103*4)</f>
        <v>0</v>
      </c>
    </row>
    <row r="104" spans="1:8" ht="11.25" customHeight="1" x14ac:dyDescent="0.2"/>
    <row r="105" spans="1:8" ht="11.25" customHeight="1" x14ac:dyDescent="0.2"/>
    <row r="106" spans="1:8" ht="11.25" customHeight="1" x14ac:dyDescent="0.2"/>
    <row r="107" spans="1:8" ht="11.25" customHeight="1" x14ac:dyDescent="0.2"/>
  </sheetData>
  <mergeCells count="27">
    <mergeCell ref="A97:H97"/>
    <mergeCell ref="A100:H100"/>
    <mergeCell ref="A74:G74"/>
    <mergeCell ref="A76:H76"/>
    <mergeCell ref="A83:G83"/>
    <mergeCell ref="A86:H86"/>
    <mergeCell ref="A90:G90"/>
    <mergeCell ref="A93:H93"/>
    <mergeCell ref="I53:I55"/>
    <mergeCell ref="A56:G56"/>
    <mergeCell ref="A59:H59"/>
    <mergeCell ref="A65:G65"/>
    <mergeCell ref="A94:G94"/>
    <mergeCell ref="A68:H68"/>
    <mergeCell ref="A48:H49"/>
    <mergeCell ref="A50:H50"/>
    <mergeCell ref="A23:H24"/>
    <mergeCell ref="A1:H1"/>
    <mergeCell ref="A15:G15"/>
    <mergeCell ref="A16:H17"/>
    <mergeCell ref="A18:H18"/>
    <mergeCell ref="A22:G22"/>
    <mergeCell ref="A25:H25"/>
    <mergeCell ref="A33:G33"/>
    <mergeCell ref="A34:H35"/>
    <mergeCell ref="A36:H36"/>
    <mergeCell ref="A47:G47"/>
  </mergeCells>
  <pageMargins left="0.7" right="0.7" top="0.75" bottom="0.75" header="0.3" footer="0.3"/>
  <pageSetup paperSize="9" scale="2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927B9-60FF-440E-8971-4FB96293B628}">
  <dimension ref="A1:X122"/>
  <sheetViews>
    <sheetView zoomScaleNormal="100" workbookViewId="0">
      <selection activeCell="D18" sqref="D18"/>
    </sheetView>
  </sheetViews>
  <sheetFormatPr defaultColWidth="9.21875" defaultRowHeight="11.4" x14ac:dyDescent="0.2"/>
  <cols>
    <col min="1" max="1" width="9.21875" style="1"/>
    <col min="2" max="2" width="14.44140625" style="10" customWidth="1"/>
    <col min="3" max="3" width="45.77734375" style="10" customWidth="1"/>
    <col min="4" max="4" width="152.77734375" style="10" bestFit="1" customWidth="1"/>
    <col min="5" max="5" width="12.21875" style="10" customWidth="1"/>
    <col min="6" max="6" width="10.77734375" style="10" customWidth="1"/>
    <col min="7" max="7" width="36.77734375" style="109" customWidth="1"/>
    <col min="8" max="24" width="9.21875" style="1"/>
    <col min="25" max="16384" width="9.21875" style="10"/>
  </cols>
  <sheetData>
    <row r="1" spans="2:7" s="1" customFormat="1" x14ac:dyDescent="0.2">
      <c r="G1" s="105"/>
    </row>
    <row r="2" spans="2:7" s="1" customFormat="1" x14ac:dyDescent="0.2">
      <c r="B2" s="121" t="s">
        <v>150</v>
      </c>
      <c r="C2" s="121"/>
      <c r="G2" s="105"/>
    </row>
    <row r="3" spans="2:7" s="1" customFormat="1" ht="11.25" customHeight="1" x14ac:dyDescent="0.2">
      <c r="B3" s="16" t="s">
        <v>151</v>
      </c>
      <c r="C3" s="17"/>
      <c r="D3" s="17"/>
      <c r="E3" s="17"/>
      <c r="F3" s="17"/>
      <c r="G3" s="122"/>
    </row>
    <row r="4" spans="2:7" s="1" customFormat="1" ht="11.25" customHeight="1" x14ac:dyDescent="0.2">
      <c r="B4" s="14" t="s">
        <v>152</v>
      </c>
      <c r="G4" s="123"/>
    </row>
    <row r="5" spans="2:7" s="1" customFormat="1" ht="11.25" customHeight="1" x14ac:dyDescent="0.2">
      <c r="B5" s="15" t="s">
        <v>153</v>
      </c>
      <c r="C5" s="4"/>
      <c r="D5" s="4"/>
      <c r="E5" s="4"/>
      <c r="F5" s="4"/>
      <c r="G5" s="124"/>
    </row>
    <row r="6" spans="2:7" s="1" customFormat="1" x14ac:dyDescent="0.2">
      <c r="G6" s="105"/>
    </row>
    <row r="7" spans="2:7" x14ac:dyDescent="0.2">
      <c r="B7" s="227" t="s">
        <v>154</v>
      </c>
      <c r="C7" s="227"/>
      <c r="D7" s="227"/>
      <c r="E7" s="227"/>
      <c r="F7" s="227"/>
      <c r="G7" s="227"/>
    </row>
    <row r="8" spans="2:7" x14ac:dyDescent="0.2">
      <c r="B8" s="106" t="s">
        <v>155</v>
      </c>
      <c r="C8" s="106" t="s">
        <v>156</v>
      </c>
      <c r="D8" s="106" t="s">
        <v>157</v>
      </c>
      <c r="E8" s="107" t="s">
        <v>158</v>
      </c>
      <c r="F8" s="107" t="s">
        <v>159</v>
      </c>
      <c r="G8" s="106" t="s">
        <v>160</v>
      </c>
    </row>
    <row r="9" spans="2:7" x14ac:dyDescent="0.2">
      <c r="B9" s="125">
        <v>1</v>
      </c>
      <c r="C9" s="125" t="s">
        <v>161</v>
      </c>
      <c r="D9" s="128" t="s">
        <v>162</v>
      </c>
      <c r="E9" s="126"/>
      <c r="F9" s="127"/>
      <c r="G9" s="165">
        <v>12857.14</v>
      </c>
    </row>
    <row r="10" spans="2:7" s="1" customFormat="1" x14ac:dyDescent="0.2">
      <c r="B10" s="125">
        <v>2</v>
      </c>
      <c r="C10" s="125" t="s">
        <v>161</v>
      </c>
      <c r="D10" s="128" t="s">
        <v>163</v>
      </c>
      <c r="E10" s="126"/>
      <c r="F10" s="127"/>
      <c r="G10" s="165">
        <v>12857.14</v>
      </c>
    </row>
    <row r="11" spans="2:7" s="1" customFormat="1" x14ac:dyDescent="0.2">
      <c r="B11" s="125">
        <v>3</v>
      </c>
      <c r="C11" s="125" t="s">
        <v>161</v>
      </c>
      <c r="D11" s="128" t="s">
        <v>164</v>
      </c>
      <c r="E11" s="129"/>
      <c r="F11" s="129"/>
      <c r="G11" s="165">
        <v>12857.14</v>
      </c>
    </row>
    <row r="12" spans="2:7" s="1" customFormat="1" x14ac:dyDescent="0.2">
      <c r="B12" s="125">
        <v>4</v>
      </c>
      <c r="C12" s="125" t="s">
        <v>161</v>
      </c>
      <c r="D12" s="128" t="s">
        <v>165</v>
      </c>
      <c r="E12" s="129"/>
      <c r="F12" s="129"/>
      <c r="G12" s="165">
        <v>12857.14</v>
      </c>
    </row>
    <row r="13" spans="2:7" s="1" customFormat="1" x14ac:dyDescent="0.2">
      <c r="B13" s="125">
        <v>5</v>
      </c>
      <c r="C13" s="125" t="s">
        <v>161</v>
      </c>
      <c r="D13" s="128" t="s">
        <v>166</v>
      </c>
      <c r="E13" s="129"/>
      <c r="F13" s="129"/>
      <c r="G13" s="165">
        <v>12857.14</v>
      </c>
    </row>
    <row r="14" spans="2:7" s="1" customFormat="1" x14ac:dyDescent="0.2">
      <c r="B14" s="125">
        <v>6</v>
      </c>
      <c r="C14" s="125" t="s">
        <v>167</v>
      </c>
      <c r="D14" s="163" t="s">
        <v>168</v>
      </c>
      <c r="E14" s="129"/>
      <c r="F14" s="129"/>
      <c r="G14" s="165">
        <v>12857.14</v>
      </c>
    </row>
    <row r="15" spans="2:7" s="1" customFormat="1" ht="22.8" x14ac:dyDescent="0.2">
      <c r="B15" s="125">
        <v>7</v>
      </c>
      <c r="C15" s="164" t="s">
        <v>169</v>
      </c>
      <c r="D15" s="163" t="s">
        <v>170</v>
      </c>
      <c r="E15" s="129"/>
      <c r="F15" s="129"/>
      <c r="G15" s="165">
        <v>12857.14</v>
      </c>
    </row>
    <row r="16" spans="2:7" s="1" customFormat="1" x14ac:dyDescent="0.2">
      <c r="G16" s="108"/>
    </row>
    <row r="17" spans="7:7" s="1" customFormat="1" x14ac:dyDescent="0.2">
      <c r="G17" s="108"/>
    </row>
    <row r="18" spans="7:7" s="1" customFormat="1" x14ac:dyDescent="0.2">
      <c r="G18" s="108"/>
    </row>
    <row r="19" spans="7:7" s="1" customFormat="1" x14ac:dyDescent="0.2">
      <c r="G19" s="108"/>
    </row>
    <row r="20" spans="7:7" s="1" customFormat="1" x14ac:dyDescent="0.2">
      <c r="G20" s="108"/>
    </row>
    <row r="21" spans="7:7" s="1" customFormat="1" x14ac:dyDescent="0.2">
      <c r="G21" s="108"/>
    </row>
    <row r="22" spans="7:7" s="1" customFormat="1" x14ac:dyDescent="0.2">
      <c r="G22" s="105"/>
    </row>
    <row r="23" spans="7:7" s="1" customFormat="1" x14ac:dyDescent="0.2">
      <c r="G23" s="105"/>
    </row>
    <row r="24" spans="7:7" s="1" customFormat="1" x14ac:dyDescent="0.2">
      <c r="G24" s="105"/>
    </row>
    <row r="25" spans="7:7" s="1" customFormat="1" x14ac:dyDescent="0.2">
      <c r="G25" s="105"/>
    </row>
    <row r="26" spans="7:7" s="1" customFormat="1" x14ac:dyDescent="0.2">
      <c r="G26" s="105"/>
    </row>
    <row r="27" spans="7:7" s="1" customFormat="1" x14ac:dyDescent="0.2">
      <c r="G27" s="105"/>
    </row>
    <row r="28" spans="7:7" s="1" customFormat="1" x14ac:dyDescent="0.2">
      <c r="G28" s="105"/>
    </row>
    <row r="29" spans="7:7" s="1" customFormat="1" x14ac:dyDescent="0.2">
      <c r="G29" s="105"/>
    </row>
    <row r="30" spans="7:7" s="1" customFormat="1" x14ac:dyDescent="0.2">
      <c r="G30" s="105"/>
    </row>
    <row r="31" spans="7:7" s="1" customFormat="1" x14ac:dyDescent="0.2">
      <c r="G31" s="105"/>
    </row>
    <row r="32" spans="7:7" s="1" customFormat="1" x14ac:dyDescent="0.2">
      <c r="G32" s="105"/>
    </row>
    <row r="33" spans="7:7" s="1" customFormat="1" x14ac:dyDescent="0.2">
      <c r="G33" s="105"/>
    </row>
    <row r="34" spans="7:7" s="1" customFormat="1" x14ac:dyDescent="0.2">
      <c r="G34" s="105"/>
    </row>
    <row r="35" spans="7:7" s="1" customFormat="1" x14ac:dyDescent="0.2">
      <c r="G35" s="105"/>
    </row>
    <row r="36" spans="7:7" s="1" customFormat="1" x14ac:dyDescent="0.2">
      <c r="G36" s="105"/>
    </row>
    <row r="37" spans="7:7" s="1" customFormat="1" x14ac:dyDescent="0.2">
      <c r="G37" s="105"/>
    </row>
    <row r="38" spans="7:7" s="1" customFormat="1" x14ac:dyDescent="0.2">
      <c r="G38" s="105"/>
    </row>
    <row r="39" spans="7:7" s="1" customFormat="1" x14ac:dyDescent="0.2">
      <c r="G39" s="105"/>
    </row>
    <row r="40" spans="7:7" s="1" customFormat="1" x14ac:dyDescent="0.2">
      <c r="G40" s="105"/>
    </row>
    <row r="41" spans="7:7" s="1" customFormat="1" x14ac:dyDescent="0.2">
      <c r="G41" s="105"/>
    </row>
    <row r="42" spans="7:7" s="1" customFormat="1" x14ac:dyDescent="0.2">
      <c r="G42" s="105"/>
    </row>
    <row r="43" spans="7:7" s="1" customFormat="1" x14ac:dyDescent="0.2">
      <c r="G43" s="105"/>
    </row>
    <row r="44" spans="7:7" s="1" customFormat="1" x14ac:dyDescent="0.2">
      <c r="G44" s="105"/>
    </row>
    <row r="45" spans="7:7" s="1" customFormat="1" x14ac:dyDescent="0.2">
      <c r="G45" s="105"/>
    </row>
    <row r="46" spans="7:7" s="1" customFormat="1" x14ac:dyDescent="0.2">
      <c r="G46" s="105"/>
    </row>
    <row r="47" spans="7:7" s="1" customFormat="1" x14ac:dyDescent="0.2">
      <c r="G47" s="105"/>
    </row>
    <row r="48" spans="7:7" s="1" customFormat="1" x14ac:dyDescent="0.2">
      <c r="G48" s="105"/>
    </row>
    <row r="49" spans="7:7" s="1" customFormat="1" x14ac:dyDescent="0.2">
      <c r="G49" s="105"/>
    </row>
    <row r="50" spans="7:7" s="1" customFormat="1" x14ac:dyDescent="0.2">
      <c r="G50" s="105"/>
    </row>
    <row r="51" spans="7:7" s="1" customFormat="1" x14ac:dyDescent="0.2">
      <c r="G51" s="105"/>
    </row>
    <row r="52" spans="7:7" s="1" customFormat="1" x14ac:dyDescent="0.2">
      <c r="G52" s="105"/>
    </row>
    <row r="53" spans="7:7" s="1" customFormat="1" x14ac:dyDescent="0.2">
      <c r="G53" s="105"/>
    </row>
    <row r="54" spans="7:7" s="1" customFormat="1" x14ac:dyDescent="0.2">
      <c r="G54" s="105"/>
    </row>
    <row r="55" spans="7:7" s="1" customFormat="1" x14ac:dyDescent="0.2">
      <c r="G55" s="105"/>
    </row>
    <row r="56" spans="7:7" s="1" customFormat="1" x14ac:dyDescent="0.2">
      <c r="G56" s="105"/>
    </row>
    <row r="57" spans="7:7" s="1" customFormat="1" x14ac:dyDescent="0.2">
      <c r="G57" s="105"/>
    </row>
    <row r="58" spans="7:7" s="1" customFormat="1" x14ac:dyDescent="0.2">
      <c r="G58" s="105"/>
    </row>
    <row r="59" spans="7:7" s="1" customFormat="1" x14ac:dyDescent="0.2">
      <c r="G59" s="105"/>
    </row>
    <row r="60" spans="7:7" s="1" customFormat="1" x14ac:dyDescent="0.2">
      <c r="G60" s="105"/>
    </row>
    <row r="61" spans="7:7" s="1" customFormat="1" x14ac:dyDescent="0.2">
      <c r="G61" s="105"/>
    </row>
    <row r="62" spans="7:7" s="1" customFormat="1" x14ac:dyDescent="0.2">
      <c r="G62" s="105"/>
    </row>
    <row r="63" spans="7:7" s="1" customFormat="1" x14ac:dyDescent="0.2">
      <c r="G63" s="105"/>
    </row>
    <row r="64" spans="7:7" s="1" customFormat="1" x14ac:dyDescent="0.2">
      <c r="G64" s="105"/>
    </row>
    <row r="65" spans="7:7" s="1" customFormat="1" x14ac:dyDescent="0.2">
      <c r="G65" s="105"/>
    </row>
    <row r="66" spans="7:7" s="1" customFormat="1" x14ac:dyDescent="0.2">
      <c r="G66" s="105"/>
    </row>
    <row r="67" spans="7:7" s="1" customFormat="1" x14ac:dyDescent="0.2">
      <c r="G67" s="105"/>
    </row>
    <row r="68" spans="7:7" s="1" customFormat="1" x14ac:dyDescent="0.2">
      <c r="G68" s="105"/>
    </row>
    <row r="69" spans="7:7" s="1" customFormat="1" x14ac:dyDescent="0.2">
      <c r="G69" s="105"/>
    </row>
    <row r="70" spans="7:7" s="1" customFormat="1" x14ac:dyDescent="0.2">
      <c r="G70" s="105"/>
    </row>
    <row r="71" spans="7:7" s="1" customFormat="1" x14ac:dyDescent="0.2">
      <c r="G71" s="105"/>
    </row>
    <row r="72" spans="7:7" s="1" customFormat="1" x14ac:dyDescent="0.2">
      <c r="G72" s="105"/>
    </row>
    <row r="73" spans="7:7" s="1" customFormat="1" x14ac:dyDescent="0.2">
      <c r="G73" s="105"/>
    </row>
    <row r="74" spans="7:7" s="1" customFormat="1" x14ac:dyDescent="0.2">
      <c r="G74" s="105"/>
    </row>
    <row r="75" spans="7:7" s="1" customFormat="1" x14ac:dyDescent="0.2">
      <c r="G75" s="105"/>
    </row>
    <row r="76" spans="7:7" s="1" customFormat="1" x14ac:dyDescent="0.2">
      <c r="G76" s="105"/>
    </row>
    <row r="77" spans="7:7" s="1" customFormat="1" x14ac:dyDescent="0.2">
      <c r="G77" s="105"/>
    </row>
    <row r="78" spans="7:7" s="1" customFormat="1" x14ac:dyDescent="0.2">
      <c r="G78" s="105"/>
    </row>
    <row r="79" spans="7:7" s="1" customFormat="1" x14ac:dyDescent="0.2">
      <c r="G79" s="105"/>
    </row>
    <row r="80" spans="7:7" s="1" customFormat="1" x14ac:dyDescent="0.2">
      <c r="G80" s="105"/>
    </row>
    <row r="81" spans="7:7" s="1" customFormat="1" x14ac:dyDescent="0.2">
      <c r="G81" s="105"/>
    </row>
    <row r="82" spans="7:7" s="1" customFormat="1" x14ac:dyDescent="0.2">
      <c r="G82" s="105"/>
    </row>
    <row r="83" spans="7:7" s="1" customFormat="1" x14ac:dyDescent="0.2">
      <c r="G83" s="105"/>
    </row>
    <row r="84" spans="7:7" s="1" customFormat="1" x14ac:dyDescent="0.2">
      <c r="G84" s="105"/>
    </row>
    <row r="85" spans="7:7" s="1" customFormat="1" x14ac:dyDescent="0.2">
      <c r="G85" s="105"/>
    </row>
    <row r="86" spans="7:7" s="1" customFormat="1" x14ac:dyDescent="0.2">
      <c r="G86" s="105"/>
    </row>
    <row r="87" spans="7:7" s="1" customFormat="1" x14ac:dyDescent="0.2">
      <c r="G87" s="105"/>
    </row>
    <row r="88" spans="7:7" s="1" customFormat="1" x14ac:dyDescent="0.2">
      <c r="G88" s="105"/>
    </row>
    <row r="89" spans="7:7" s="1" customFormat="1" x14ac:dyDescent="0.2">
      <c r="G89" s="105"/>
    </row>
    <row r="90" spans="7:7" s="1" customFormat="1" x14ac:dyDescent="0.2">
      <c r="G90" s="105"/>
    </row>
    <row r="91" spans="7:7" s="1" customFormat="1" x14ac:dyDescent="0.2">
      <c r="G91" s="105"/>
    </row>
    <row r="92" spans="7:7" s="1" customFormat="1" x14ac:dyDescent="0.2">
      <c r="G92" s="105"/>
    </row>
    <row r="93" spans="7:7" s="1" customFormat="1" x14ac:dyDescent="0.2">
      <c r="G93" s="105"/>
    </row>
    <row r="94" spans="7:7" s="1" customFormat="1" x14ac:dyDescent="0.2">
      <c r="G94" s="105"/>
    </row>
    <row r="95" spans="7:7" s="1" customFormat="1" x14ac:dyDescent="0.2">
      <c r="G95" s="105"/>
    </row>
    <row r="96" spans="7:7" s="1" customFormat="1" x14ac:dyDescent="0.2">
      <c r="G96" s="105"/>
    </row>
    <row r="97" spans="7:7" s="1" customFormat="1" x14ac:dyDescent="0.2">
      <c r="G97" s="105"/>
    </row>
    <row r="98" spans="7:7" s="1" customFormat="1" x14ac:dyDescent="0.2">
      <c r="G98" s="105"/>
    </row>
    <row r="99" spans="7:7" s="1" customFormat="1" x14ac:dyDescent="0.2">
      <c r="G99" s="105"/>
    </row>
    <row r="100" spans="7:7" s="1" customFormat="1" x14ac:dyDescent="0.2">
      <c r="G100" s="105"/>
    </row>
    <row r="101" spans="7:7" s="1" customFormat="1" x14ac:dyDescent="0.2">
      <c r="G101" s="105"/>
    </row>
    <row r="102" spans="7:7" s="1" customFormat="1" x14ac:dyDescent="0.2">
      <c r="G102" s="105"/>
    </row>
    <row r="103" spans="7:7" s="1" customFormat="1" x14ac:dyDescent="0.2">
      <c r="G103" s="105"/>
    </row>
    <row r="104" spans="7:7" s="1" customFormat="1" x14ac:dyDescent="0.2">
      <c r="G104" s="105"/>
    </row>
    <row r="105" spans="7:7" s="1" customFormat="1" x14ac:dyDescent="0.2">
      <c r="G105" s="105"/>
    </row>
    <row r="106" spans="7:7" s="1" customFormat="1" x14ac:dyDescent="0.2">
      <c r="G106" s="105"/>
    </row>
    <row r="107" spans="7:7" s="1" customFormat="1" x14ac:dyDescent="0.2">
      <c r="G107" s="105"/>
    </row>
    <row r="108" spans="7:7" s="1" customFormat="1" x14ac:dyDescent="0.2">
      <c r="G108" s="105"/>
    </row>
    <row r="109" spans="7:7" s="1" customFormat="1" x14ac:dyDescent="0.2">
      <c r="G109" s="105"/>
    </row>
    <row r="110" spans="7:7" s="1" customFormat="1" x14ac:dyDescent="0.2">
      <c r="G110" s="105"/>
    </row>
    <row r="111" spans="7:7" s="1" customFormat="1" x14ac:dyDescent="0.2">
      <c r="G111" s="105"/>
    </row>
    <row r="112" spans="7:7" s="1" customFormat="1" x14ac:dyDescent="0.2">
      <c r="G112" s="105"/>
    </row>
    <row r="113" spans="7:7" s="1" customFormat="1" x14ac:dyDescent="0.2">
      <c r="G113" s="105"/>
    </row>
    <row r="114" spans="7:7" s="1" customFormat="1" x14ac:dyDescent="0.2">
      <c r="G114" s="105"/>
    </row>
    <row r="115" spans="7:7" s="1" customFormat="1" x14ac:dyDescent="0.2">
      <c r="G115" s="105"/>
    </row>
    <row r="116" spans="7:7" s="1" customFormat="1" x14ac:dyDescent="0.2">
      <c r="G116" s="105"/>
    </row>
    <row r="117" spans="7:7" s="1" customFormat="1" x14ac:dyDescent="0.2">
      <c r="G117" s="105"/>
    </row>
    <row r="118" spans="7:7" s="1" customFormat="1" x14ac:dyDescent="0.2">
      <c r="G118" s="105"/>
    </row>
    <row r="119" spans="7:7" s="1" customFormat="1" x14ac:dyDescent="0.2">
      <c r="G119" s="105"/>
    </row>
    <row r="120" spans="7:7" s="1" customFormat="1" x14ac:dyDescent="0.2">
      <c r="G120" s="105"/>
    </row>
    <row r="121" spans="7:7" s="1" customFormat="1" x14ac:dyDescent="0.2">
      <c r="G121" s="105"/>
    </row>
    <row r="122" spans="7:7" s="1" customFormat="1" x14ac:dyDescent="0.2">
      <c r="G122" s="105"/>
    </row>
  </sheetData>
  <mergeCells count="1">
    <mergeCell ref="B7:G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BF85C-FC55-4661-8BD9-F911F2B2CEF2}">
  <dimension ref="A1:B9"/>
  <sheetViews>
    <sheetView workbookViewId="0">
      <selection activeCell="F11" sqref="F11"/>
    </sheetView>
  </sheetViews>
  <sheetFormatPr defaultRowHeight="14.4" x14ac:dyDescent="0.3"/>
  <cols>
    <col min="1" max="1" width="29.5546875" customWidth="1"/>
    <col min="2" max="2" width="56.5546875" customWidth="1"/>
  </cols>
  <sheetData>
    <row r="1" spans="1:2" x14ac:dyDescent="0.3">
      <c r="A1" s="131" t="s">
        <v>171</v>
      </c>
      <c r="B1" s="131" t="s">
        <v>172</v>
      </c>
    </row>
    <row r="2" spans="1:2" x14ac:dyDescent="0.3">
      <c r="A2" s="68" t="s">
        <v>173</v>
      </c>
      <c r="B2" s="132"/>
    </row>
    <row r="3" spans="1:2" x14ac:dyDescent="0.3">
      <c r="A3" s="68" t="s">
        <v>174</v>
      </c>
      <c r="B3" s="132"/>
    </row>
    <row r="4" spans="1:2" x14ac:dyDescent="0.3">
      <c r="A4" s="68" t="s">
        <v>175</v>
      </c>
      <c r="B4" s="132"/>
    </row>
    <row r="5" spans="1:2" x14ac:dyDescent="0.3">
      <c r="A5" s="68" t="s">
        <v>176</v>
      </c>
      <c r="B5" s="132"/>
    </row>
    <row r="6" spans="1:2" x14ac:dyDescent="0.3">
      <c r="A6" s="68" t="s">
        <v>177</v>
      </c>
      <c r="B6" s="132"/>
    </row>
    <row r="7" spans="1:2" x14ac:dyDescent="0.3">
      <c r="A7" s="68" t="s">
        <v>178</v>
      </c>
      <c r="B7" s="132"/>
    </row>
    <row r="8" spans="1:2" x14ac:dyDescent="0.3">
      <c r="A8" s="68" t="s">
        <v>179</v>
      </c>
      <c r="B8" s="132"/>
    </row>
    <row r="9" spans="1:2" x14ac:dyDescent="0.3">
      <c r="A9" s="68" t="s">
        <v>180</v>
      </c>
      <c r="B9" s="13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68F9B73AD50C40930B9E31C5B17698" ma:contentTypeVersion="11" ma:contentTypeDescription="Create a new document." ma:contentTypeScope="" ma:versionID="842324fbd6f9efc9ced505d104b76fff">
  <xsd:schema xmlns:xsd="http://www.w3.org/2001/XMLSchema" xmlns:xs="http://www.w3.org/2001/XMLSchema" xmlns:p="http://schemas.microsoft.com/office/2006/metadata/properties" xmlns:ns2="26fbf47c-c6be-4be5-a588-ab88e5202da5" xmlns:ns3="d862ffd4-4f59-4545-9535-417a69891928" targetNamespace="http://schemas.microsoft.com/office/2006/metadata/properties" ma:root="true" ma:fieldsID="b7a81f02fb5f192f5858d286625edbf6" ns2:_="" ns3:_="">
    <xsd:import namespace="26fbf47c-c6be-4be5-a588-ab88e5202da5"/>
    <xsd:import namespace="d862ffd4-4f59-4545-9535-417a6989192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fbf47c-c6be-4be5-a588-ab88e5202da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6" nillable="true" ma:displayName="Taxonomy Catch All Column" ma:hidden="true" ma:list="{c28cc551-0314-4bce-ad87-83ac8c56167f}" ma:internalName="TaxCatchAll" ma:showField="CatchAllData" ma:web="26fbf47c-c6be-4be5-a588-ab88e5202da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62ffd4-4f59-4545-9535-417a6989192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fbf47c-c6be-4be5-a588-ab88e5202da5" xsi:nil="true"/>
    <lcf76f155ced4ddcb4097134ff3c332f xmlns="d862ffd4-4f59-4545-9535-417a69891928">
      <Terms xmlns="http://schemas.microsoft.com/office/infopath/2007/PartnerControls"/>
    </lcf76f155ced4ddcb4097134ff3c332f>
    <_dlc_DocId xmlns="26fbf47c-c6be-4be5-a588-ab88e5202da5">HSC-476580378-314</_dlc_DocId>
    <_dlc_DocIdUrl xmlns="26fbf47c-c6be-4be5-a588-ab88e5202da5">
      <Url>https://hetservicecentrum.sharepoint.com/sites/HSCPAanbestedingTelefonie/_layouts/15/DocIdRedir.aspx?ID=HSC-476580378-314</Url>
      <Description>HSC-476580378-314</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D2D99A9-CE21-4D71-AC9B-F5CC6AFF62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fbf47c-c6be-4be5-a588-ab88e5202da5"/>
    <ds:schemaRef ds:uri="d862ffd4-4f59-4545-9535-417a698919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2A471E-7CD2-40FF-9124-90DF28602A6E}">
  <ds:schemaRefs>
    <ds:schemaRef ds:uri="http://schemas.microsoft.com/office/2006/metadata/properties"/>
    <ds:schemaRef ds:uri="d862ffd4-4f59-4545-9535-417a69891928"/>
    <ds:schemaRef ds:uri="http://purl.org/dc/terms/"/>
    <ds:schemaRef ds:uri="http://purl.org/dc/dcmitype/"/>
    <ds:schemaRef ds:uri="http://schemas.microsoft.com/office/2006/documentManagement/types"/>
    <ds:schemaRef ds:uri="http://www.w3.org/XML/1998/namespace"/>
    <ds:schemaRef ds:uri="http://purl.org/dc/elements/1.1/"/>
    <ds:schemaRef ds:uri="http://schemas.openxmlformats.org/package/2006/metadata/core-properties"/>
    <ds:schemaRef ds:uri="http://schemas.microsoft.com/office/infopath/2007/PartnerControls"/>
    <ds:schemaRef ds:uri="26fbf47c-c6be-4be5-a588-ab88e5202da5"/>
  </ds:schemaRefs>
</ds:datastoreItem>
</file>

<file path=customXml/itemProps3.xml><?xml version="1.0" encoding="utf-8"?>
<ds:datastoreItem xmlns:ds="http://schemas.openxmlformats.org/officeDocument/2006/customXml" ds:itemID="{EAF3F6BA-1D84-4DD1-92F4-70445717789C}">
  <ds:schemaRefs>
    <ds:schemaRef ds:uri="http://schemas.microsoft.com/sharepoint/v3/contenttype/forms"/>
  </ds:schemaRefs>
</ds:datastoreItem>
</file>

<file path=customXml/itemProps4.xml><?xml version="1.0" encoding="utf-8"?>
<ds:datastoreItem xmlns:ds="http://schemas.openxmlformats.org/officeDocument/2006/customXml" ds:itemID="{46419B0A-AF95-498E-AB4F-0E0E1FE80874}">
  <ds:schemaRefs>
    <ds:schemaRef ds:uri="http://schemas.microsoft.com/sharepoint/events"/>
  </ds:schemaRefs>
</ds:datastoreItem>
</file>

<file path=docMetadata/LabelInfo.xml><?xml version="1.0" encoding="utf-8"?>
<clbl:labelList xmlns:clbl="http://schemas.microsoft.com/office/2020/mipLabelMetadata">
  <clbl:label id="{b4bf6224-2c81-4ea6-976b-a3e2a0d992db}" enabled="1" method="Standard" siteId="{6485e4ee-e92a-48ea-83c4-0d404781e21f}"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8</vt:i4>
      </vt:variant>
      <vt:variant>
        <vt:lpstr>Benoemde bereiken</vt:lpstr>
      </vt:variant>
      <vt:variant>
        <vt:i4>4</vt:i4>
      </vt:variant>
    </vt:vector>
  </HeadingPairs>
  <TitlesOfParts>
    <vt:vector size="12" baseType="lpstr">
      <vt:lpstr>1. Ondertekening</vt:lpstr>
      <vt:lpstr>2. Uitleg Inschrijfbiljet</vt:lpstr>
      <vt:lpstr>3. Prijzenblad GGD HvB</vt:lpstr>
      <vt:lpstr>4. Prijzenblad GGD WB</vt:lpstr>
      <vt:lpstr>5. Prijzenblad GGD NOG</vt:lpstr>
      <vt:lpstr>6. Prijzenblad RAV</vt:lpstr>
      <vt:lpstr>7. Wensen</vt:lpstr>
      <vt:lpstr>8. Zones </vt:lpstr>
      <vt:lpstr>'3. Prijzenblad GGD HvB'!Afdrukbereik</vt:lpstr>
      <vt:lpstr>'4. Prijzenblad GGD WB'!Afdrukbereik</vt:lpstr>
      <vt:lpstr>'5. Prijzenblad GGD NOG'!Afdrukbereik</vt:lpstr>
      <vt:lpstr>'6. Prijzenblad RAV'!Afdrukbereik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t.ockeloen@hetservicecentrum.nl</dc:creator>
  <cp:keywords/>
  <dc:description/>
  <cp:lastModifiedBy>Kropman, Frank</cp:lastModifiedBy>
  <cp:revision/>
  <dcterms:created xsi:type="dcterms:W3CDTF">2016-11-11T14:30:12Z</dcterms:created>
  <dcterms:modified xsi:type="dcterms:W3CDTF">2026-01-21T09:53:22Z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0x0101002668F9B73AD50C40930B9E31C5B17698</vt:lpwstr>
  </property>
  <property fmtid="{D5CDD505-2E9C-101B-9397-08002B2CF9AE}" pid="3" name="MSIP_Label_3d3f45b7-7386-4233-99a8-646945e6111b_Enabled">
    <vt:lpwstr>False</vt:lpwstr>
  </property>
  <property fmtid="{D5CDD505-2E9C-101B-9397-08002B2CF9AE}" pid="4" name="MSIP_Label_3d3f45b7-7386-4233-99a8-646945e6111b_SiteId">
    <vt:lpwstr>6485e4ee-e92a-48ea-83c4-0d404781e21f</vt:lpwstr>
  </property>
  <property fmtid="{D5CDD505-2E9C-101B-9397-08002B2CF9AE}" pid="5" name="MSIP_Label_3d3f45b7-7386-4233-99a8-646945e6111b_SetDate">
    <vt:lpwstr>2020-08-07T08:19:43.0601441Z</vt:lpwstr>
  </property>
  <property fmtid="{D5CDD505-2E9C-101B-9397-08002B2CF9AE}" pid="6" name="MSIP_Label_3d3f45b7-7386-4233-99a8-646945e6111b_Name">
    <vt:lpwstr>Versleuteld versturen</vt:lpwstr>
  </property>
  <property fmtid="{D5CDD505-2E9C-101B-9397-08002B2CF9AE}" pid="7" name="MSIP_Label_3d3f45b7-7386-4233-99a8-646945e6111b_Application">
    <vt:lpwstr>Microsoft Azure Information Protection</vt:lpwstr>
  </property>
  <property fmtid="{D5CDD505-2E9C-101B-9397-08002B2CF9AE}" pid="8" name="MSIP_Label_3d3f45b7-7386-4233-99a8-646945e6111b_ActionId">
    <vt:lpwstr>56a4baf8-9fee-46bc-bacd-dd3548cf9736</vt:lpwstr>
  </property>
  <property fmtid="{D5CDD505-2E9C-101B-9397-08002B2CF9AE}" pid="9" name="MSIP_Label_3d3f45b7-7386-4233-99a8-646945e6111b_Extended_MSFT_Method">
    <vt:lpwstr>Manual</vt:lpwstr>
  </property>
  <property fmtid="{D5CDD505-2E9C-101B-9397-08002B2CF9AE}" pid="10" name="_dlc_DocIdItemGuid">
    <vt:lpwstr>1e84c63d-af73-42a2-bcce-8a8e68ea37f5</vt:lpwstr>
  </property>
  <property fmtid="{D5CDD505-2E9C-101B-9397-08002B2CF9AE}" pid="11" name="MediaServiceImageTags">
    <vt:lpwstr/>
  </property>
</Properties>
</file>