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ichtingrogplus.sharepoint.com/sites/AanbestedingTrapliften2026/Gedeelde documenten/Trapliften 2026/Aanbesteding documenten/"/>
    </mc:Choice>
  </mc:AlternateContent>
  <xr:revisionPtr revIDLastSave="12" documentId="8_{CDB7D116-47BF-40BE-9FB7-1335E7C61F6D}" xr6:coauthVersionLast="47" xr6:coauthVersionMax="47" xr10:uidLastSave="{9B4D3225-C7D8-4022-B016-EF1F7A1D4B59}"/>
  <workbookProtection workbookAlgorithmName="SHA-512" workbookHashValue="/Dz6zRoLpGzmKWmJCYUVHlHsu6urKdhtWhzqlg7eTlWlYJAniHV7zEW54TQK/35qehokjiS7xlg8I5oq5NJLIA==" workbookSaltValue="Z3gRAiuLXK/7kaAyc0DPuA==" workbookSpinCount="100000" lockStructure="1"/>
  <bookViews>
    <workbookView xWindow="-108" yWindow="-108" windowWidth="23256" windowHeight="12456" xr2:uid="{6E18E917-B2D3-41B0-819A-76F58C1FBCA5}"/>
  </bookViews>
  <sheets>
    <sheet name="TL-202607-Rogplu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1" l="1"/>
  <c r="D6" i="1"/>
  <c r="D5" i="1"/>
  <c r="D4" i="1"/>
  <c r="D2" i="1"/>
  <c r="D3" i="1"/>
  <c r="D7" i="1"/>
  <c r="D8" i="1"/>
  <c r="D11" i="1" l="1"/>
  <c r="E11" i="1" s="1"/>
</calcChain>
</file>

<file path=xl/sharedStrings.xml><?xml version="1.0" encoding="utf-8"?>
<sst xmlns="http://schemas.openxmlformats.org/spreadsheetml/2006/main" count="23" uniqueCount="20">
  <si>
    <t>Prijs/tarief per element</t>
  </si>
  <si>
    <t>Rekenfactor</t>
  </si>
  <si>
    <t>Eenheidsprijs</t>
  </si>
  <si>
    <t>Rekenprijs</t>
  </si>
  <si>
    <t>Type in te zetten lift(en)</t>
  </si>
  <si>
    <t>1. Rechte traplift</t>
  </si>
  <si>
    <t>2. Recht met uitloop (boven en/of beneden)</t>
  </si>
  <si>
    <t>7. Prijs servicedienstverlening per jaar</t>
  </si>
  <si>
    <t>N.V.T.</t>
  </si>
  <si>
    <t>ondergrens</t>
  </si>
  <si>
    <t>bovengrens</t>
  </si>
  <si>
    <t>Boven- en ondergrens realistische prijs</t>
  </si>
  <si>
    <t>3: Muurzijde met 1 of meer bochten</t>
  </si>
  <si>
    <t>4: Spilzijde 1 of meer bochten</t>
  </si>
  <si>
    <t>5: Inmeetvergoeding</t>
  </si>
  <si>
    <t>6: Annuleringstarief</t>
  </si>
  <si>
    <t>8. Demontagetarief</t>
  </si>
  <si>
    <t>Versie</t>
  </si>
  <si>
    <t>1.0</t>
  </si>
  <si>
    <t>Versiedatum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</si>
</sst>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€&quot;\ #,##0.00;[Red]&quot;€&quot;\ \-#,##0.00"/>
    <numFmt numFmtId="164" formatCode="&quot;€&quot;\ #,##0.00"/>
    <numFmt numFmtId="165" formatCode="&quot;€&quot;\ #,##0"/>
  </numFmts>
  <fonts count="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Font="1" applyBorder="1" applyAlignment="1">
      <alignment vertical="center" wrapText="1"/>
    </xf>
    <xf numFmtId="0" fontId="3" fillId="0" borderId="1" xfId="0" applyFont="1" applyBorder="1"/>
    <xf numFmtId="0" fontId="1" fillId="0" borderId="1" xfId="0" applyFont="1" applyBorder="1" applyAlignment="1">
      <alignment vertical="center" wrapText="1"/>
    </xf>
    <xf numFmtId="0" fontId="0" fillId="0" borderId="1" xfId="0" applyBorder="1"/>
    <xf numFmtId="8" fontId="0" fillId="0" borderId="1" xfId="0" applyNumberFormat="1" applyBorder="1"/>
    <xf numFmtId="164" fontId="0" fillId="0" borderId="2" xfId="0" applyNumberFormat="1" applyBorder="1"/>
    <xf numFmtId="165" fontId="0" fillId="0" borderId="0" xfId="0" applyNumberFormat="1"/>
    <xf numFmtId="8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3" xfId="0" applyBorder="1" applyAlignment="1">
      <alignment horizontal="right"/>
    </xf>
    <xf numFmtId="0" fontId="0" fillId="0" borderId="4" xfId="0" applyBorder="1" applyAlignment="1">
      <alignment horizontal="right"/>
    </xf>
    <xf numFmtId="0" fontId="0" fillId="0" borderId="5" xfId="0" applyBorder="1" applyAlignment="1">
      <alignment horizontal="right"/>
    </xf>
    <xf numFmtId="14" fontId="0" fillId="0" borderId="6" xfId="0" applyNumberFormat="1" applyBorder="1" applyAlignment="1">
      <alignment horizontal="right"/>
    </xf>
  </cellXfs>
  <cellStyles count="1">
    <cellStyle name="Standaard" xfId="0" builtinId="0"/>
  </cellStyles>
  <dxfs count="3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5A0223-246D-451C-A999-C907EFFDB1BC}">
  <dimension ref="A1:E17"/>
  <sheetViews>
    <sheetView tabSelected="1" workbookViewId="0"/>
  </sheetViews>
  <sheetFormatPr defaultColWidth="68.33203125" defaultRowHeight="13.2" x14ac:dyDescent="0.25"/>
  <cols>
    <col min="1" max="1" width="36.5546875" bestFit="1" customWidth="1"/>
    <col min="2" max="2" width="11.6640625" bestFit="1" customWidth="1"/>
    <col min="3" max="3" width="13.109375" bestFit="1" customWidth="1"/>
    <col min="4" max="4" width="13.33203125" bestFit="1" customWidth="1"/>
    <col min="5" max="5" width="28.109375" customWidth="1"/>
  </cols>
  <sheetData>
    <row r="1" spans="1:5" ht="14.4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25">
      <c r="A2" s="3" t="s">
        <v>5</v>
      </c>
      <c r="B2" s="4">
        <v>2.57</v>
      </c>
      <c r="C2" s="8"/>
      <c r="D2" s="5">
        <f>B2*C2</f>
        <v>0</v>
      </c>
      <c r="E2" s="9"/>
    </row>
    <row r="3" spans="1:5" x14ac:dyDescent="0.25">
      <c r="A3" s="3" t="s">
        <v>6</v>
      </c>
      <c r="B3" s="4">
        <v>4.45</v>
      </c>
      <c r="C3" s="8"/>
      <c r="D3" s="5">
        <f t="shared" ref="D3:D9" si="0">B3*C3</f>
        <v>0</v>
      </c>
      <c r="E3" s="9"/>
    </row>
    <row r="4" spans="1:5" x14ac:dyDescent="0.25">
      <c r="A4" s="3" t="s">
        <v>12</v>
      </c>
      <c r="B4" s="4">
        <v>15.45</v>
      </c>
      <c r="C4" s="8"/>
      <c r="D4" s="5">
        <f t="shared" si="0"/>
        <v>0</v>
      </c>
      <c r="E4" s="9"/>
    </row>
    <row r="5" spans="1:5" x14ac:dyDescent="0.25">
      <c r="A5" s="3" t="s">
        <v>13</v>
      </c>
      <c r="B5" s="4">
        <v>53.83</v>
      </c>
      <c r="C5" s="8"/>
      <c r="D5" s="5">
        <f t="shared" si="0"/>
        <v>0</v>
      </c>
      <c r="E5" s="9"/>
    </row>
    <row r="6" spans="1:5" x14ac:dyDescent="0.25">
      <c r="A6" s="3" t="s">
        <v>14</v>
      </c>
      <c r="B6" s="4">
        <v>0.23</v>
      </c>
      <c r="C6" s="8"/>
      <c r="D6" s="5">
        <f t="shared" si="0"/>
        <v>0</v>
      </c>
      <c r="E6" s="4" t="s">
        <v>8</v>
      </c>
    </row>
    <row r="7" spans="1:5" x14ac:dyDescent="0.25">
      <c r="A7" s="3" t="s">
        <v>15</v>
      </c>
      <c r="B7" s="4">
        <v>0.7</v>
      </c>
      <c r="C7" s="8"/>
      <c r="D7" s="5">
        <f t="shared" si="0"/>
        <v>0</v>
      </c>
      <c r="E7" s="4" t="s">
        <v>8</v>
      </c>
    </row>
    <row r="8" spans="1:5" x14ac:dyDescent="0.25">
      <c r="A8" s="3" t="s">
        <v>7</v>
      </c>
      <c r="B8" s="4">
        <v>19.309999999999999</v>
      </c>
      <c r="C8" s="8"/>
      <c r="D8" s="5">
        <f t="shared" si="0"/>
        <v>0</v>
      </c>
      <c r="E8" s="4" t="s">
        <v>8</v>
      </c>
    </row>
    <row r="9" spans="1:5" x14ac:dyDescent="0.25">
      <c r="A9" s="3" t="s">
        <v>16</v>
      </c>
      <c r="B9" s="4">
        <v>3.45</v>
      </c>
      <c r="C9" s="8"/>
      <c r="D9" s="5">
        <f t="shared" si="0"/>
        <v>0</v>
      </c>
      <c r="E9" s="4" t="s">
        <v>8</v>
      </c>
    </row>
    <row r="10" spans="1:5" ht="13.8" thickBot="1" x14ac:dyDescent="0.3"/>
    <row r="11" spans="1:5" ht="13.8" thickBot="1" x14ac:dyDescent="0.3">
      <c r="D11" s="6">
        <f>SUM(D2:D9)</f>
        <v>0</v>
      </c>
      <c r="E11" t="str">
        <f>IF(AND(D11&gt;=B13,D11&lt;=C13),"Geldige rekenprijs","ongeldige rekenprijs")</f>
        <v>ongeldige rekenprijs</v>
      </c>
    </row>
    <row r="12" spans="1:5" x14ac:dyDescent="0.25">
      <c r="B12" t="s">
        <v>9</v>
      </c>
      <c r="C12" t="s">
        <v>10</v>
      </c>
    </row>
    <row r="13" spans="1:5" x14ac:dyDescent="0.25">
      <c r="A13" t="s">
        <v>11</v>
      </c>
      <c r="B13" s="7">
        <v>275000</v>
      </c>
      <c r="C13" s="7">
        <v>412500</v>
      </c>
    </row>
    <row r="15" spans="1:5" ht="13.8" thickBot="1" x14ac:dyDescent="0.3"/>
    <row r="16" spans="1:5" x14ac:dyDescent="0.25">
      <c r="B16" s="10" t="s">
        <v>17</v>
      </c>
      <c r="C16" s="11" t="s">
        <v>18</v>
      </c>
    </row>
    <row r="17" spans="2:3" ht="13.8" thickBot="1" x14ac:dyDescent="0.3">
      <c r="B17" s="12" t="s">
        <v>19</v>
      </c>
      <c r="C17" s="13">
        <v>46020</v>
      </c>
    </row>
  </sheetData>
  <sheetProtection algorithmName="SHA-512" hashValue="cgI+VvnWTIkXBFxEkHgI338yqc8AFujL8nkPYQ96NK4LuAIsSMSm2H0/Dvx9QsYveUBQqsuz97LAMfV9e1IW0Q==" saltValue="HY2j5mRHSJP0C+0YFlYY6w==" spinCount="100000" sheet="1" objects="1" scenarios="1"/>
  <conditionalFormatting sqref="D11">
    <cfRule type="cellIs" dxfId="2" priority="1" operator="greaterThan">
      <formula>$C$13</formula>
    </cfRule>
    <cfRule type="cellIs" dxfId="1" priority="2" operator="lessThan">
      <formula>$B$13</formula>
    </cfRule>
    <cfRule type="cellIs" dxfId="0" priority="3" operator="between">
      <formula>$B$13</formula>
      <formula>$C$13</formula>
    </cfRule>
  </conditionalFormatting>
  <dataValidations xWindow="447" yWindow="342" count="4">
    <dataValidation type="decimal" allowBlank="1" showInputMessage="1" showErrorMessage="1" promptTitle="Beperking invulwaarde" prompt="Vul in deze cel een waarde in tussen € 1000 en € 10.000" sqref="C2:C5" xr:uid="{B2354342-3F84-478F-A42B-836DF9F92521}">
      <formula1>1000</formula1>
      <formula2>10000</formula2>
    </dataValidation>
    <dataValidation type="decimal" allowBlank="1" showInputMessage="1" showErrorMessage="1" promptTitle="Beperking invulwaarde" prompt="Vul in deze cel een waarde in tussen € 0,01 en € 1.000" sqref="C8" xr:uid="{DB48E87E-87E4-4F30-9636-A000AC62D04A}">
      <formula1>0.01</formula1>
      <formula2>1000</formula2>
    </dataValidation>
    <dataValidation type="decimal" allowBlank="1" showInputMessage="1" showErrorMessage="1" promptTitle="Beperking invulwaarde" prompt="Vul in deze cel een waarde in tussen € 1 en € 1.000" sqref="C6" xr:uid="{5C695F36-911A-4D47-AAAE-9D7E388422E5}">
      <formula1>1</formula1>
      <formula2>1000</formula2>
    </dataValidation>
    <dataValidation type="decimal" allowBlank="1" showInputMessage="1" showErrorMessage="1" promptTitle="Beperking invulwaarde" prompt="Vul in deze cel een waarde in tussen € 0,01 en € 2.000" sqref="C7 C9" xr:uid="{6AF8DAA5-005C-4EF0-AC06-0583266AFADE}">
      <formula1>0.01</formula1>
      <formula2>2000</formula2>
    </dataValidation>
  </dataValidation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EF54047CCCDD84E9CD4B4C91D512CE5" ma:contentTypeVersion="3" ma:contentTypeDescription="Een nieuw document maken." ma:contentTypeScope="" ma:versionID="7ea22020fc273e16aaca4c53e9b880a4">
  <xsd:schema xmlns:xsd="http://www.w3.org/2001/XMLSchema" xmlns:xs="http://www.w3.org/2001/XMLSchema" xmlns:p="http://schemas.microsoft.com/office/2006/metadata/properties" xmlns:ns2="4bd1e2d5-7328-47e6-848a-ae575a5174d4" targetNamespace="http://schemas.microsoft.com/office/2006/metadata/properties" ma:root="true" ma:fieldsID="beabaefe9ed91f72687b9ee18fbc75ec" ns2:_="">
    <xsd:import namespace="4bd1e2d5-7328-47e6-848a-ae575a5174d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d1e2d5-7328-47e6-848a-ae575a5174d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D50E5F5-3F83-4606-B978-8174E4D6DF16}"/>
</file>

<file path=customXml/itemProps2.xml><?xml version="1.0" encoding="utf-8"?>
<ds:datastoreItem xmlns:ds="http://schemas.openxmlformats.org/officeDocument/2006/customXml" ds:itemID="{FBEF9FD1-475E-4A44-8BEF-94D085BE7C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66C7C4C-FB21-4155-9B14-FC00702E1B3D}">
  <ds:schemaRefs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purl.org/dc/terms/"/>
    <ds:schemaRef ds:uri="http://schemas.microsoft.com/office/2006/metadata/properties"/>
    <ds:schemaRef ds:uri="http://purl.org/dc/elements/1.1/"/>
    <ds:schemaRef ds:uri="http://purl.org/dc/dcmitype/"/>
    <ds:schemaRef ds:uri="http://schemas.openxmlformats.org/package/2006/metadata/core-properties"/>
    <ds:schemaRef ds:uri="4bd1e2d5-7328-47e6-848a-ae575a5174d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TL-202607-Rogplus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Marco Kranenburg</dc:creator>
  <cp:keywords/>
  <dc:description/>
  <cp:lastModifiedBy>Marco Kranenburg</cp:lastModifiedBy>
  <cp:revision/>
  <dcterms:created xsi:type="dcterms:W3CDTF">2022-10-04T14:49:40Z</dcterms:created>
  <dcterms:modified xsi:type="dcterms:W3CDTF">2025-12-29T09:01:27Z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0x0101003EF54047CCCDD84E9CD4B4C91D512CE5</vt:lpwstr>
  </property>
  <property fmtid="{D5CDD505-2E9C-101B-9397-08002B2CF9AE}" pid="3" name="Order">
    <vt:r8>3400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MediaServiceImageTags">
    <vt:lpwstr/>
  </property>
</Properties>
</file>