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AZ\EA\201865001.001.015 - DNR-DRS\02. Beschrijvend document\02 Concepten\Voor stuurgroep\"/>
    </mc:Choice>
  </mc:AlternateContent>
  <xr:revisionPtr revIDLastSave="0" documentId="8_{25773BFA-3892-4221-8ADC-8C8983F6B20E}" xr6:coauthVersionLast="47" xr6:coauthVersionMax="47" xr10:uidLastSave="{00000000-0000-0000-0000-000000000000}"/>
  <bookViews>
    <workbookView xWindow="28680" yWindow="-120" windowWidth="29040" windowHeight="15720" xr2:uid="{064424AA-1CCB-4536-A4BE-9FD8CE494E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21" i="1" l="1"/>
  <c r="H22" i="1" s="1"/>
  <c r="H16" i="1"/>
  <c r="H15" i="1"/>
  <c r="H14" i="1"/>
  <c r="H13" i="1"/>
  <c r="H12" i="1"/>
  <c r="H11" i="1"/>
  <c r="H8" i="1"/>
  <c r="H17" i="1" l="1"/>
  <c r="H18" i="1" s="1"/>
  <c r="H24" i="1" s="1"/>
</calcChain>
</file>

<file path=xl/sharedStrings.xml><?xml version="1.0" encoding="utf-8"?>
<sst xmlns="http://schemas.openxmlformats.org/spreadsheetml/2006/main" count="30" uniqueCount="26">
  <si>
    <t>Dienst</t>
  </si>
  <si>
    <t>Minimum</t>
  </si>
  <si>
    <t>Maximum</t>
  </si>
  <si>
    <t>Tarief</t>
  </si>
  <si>
    <t>Weegfactor</t>
  </si>
  <si>
    <t>Beoordelingsprijs</t>
  </si>
  <si>
    <t>.eu</t>
  </si>
  <si>
    <t>.com</t>
  </si>
  <si>
    <t>.org</t>
  </si>
  <si>
    <t>.net</t>
  </si>
  <si>
    <t>.nu (6), .info (3), .biz (1), .de (1)</t>
  </si>
  <si>
    <t>Advies en maatwerk (tarief per uur)</t>
  </si>
  <si>
    <t>Vaste kosten per jaar (licenties, governance enz)</t>
  </si>
  <si>
    <t>Implementatie (inclusief migratie)</t>
  </si>
  <si>
    <t xml:space="preserve">Kenmerk: 201865001.001.015 </t>
  </si>
  <si>
    <t>Domeinnaamregistraties (tarief per registratie per jaar, zowel registratie als verlenging)</t>
  </si>
  <si>
    <t>DNS zones (tarief per zone per jaar)</t>
  </si>
  <si>
    <t>Totaalscore op prijs inschrijving</t>
  </si>
  <si>
    <t>Standaard diensten</t>
  </si>
  <si>
    <t>Beoordelingsprijs standaard diensten</t>
  </si>
  <si>
    <t>Beoordelingsprijs advies en maatwerk</t>
  </si>
  <si>
    <t>Score op prijs advies en maatwerk</t>
  </si>
  <si>
    <t>Score op prijs standaard diensten</t>
  </si>
  <si>
    <t>Bijlage 3 - Prijsopgaveformulier</t>
  </si>
  <si>
    <t xml:space="preserve">DNR/DNS </t>
  </si>
  <si>
    <t>Instructie: U dient alle geel gearceerde cellen in te vullen.  U mag de formules of andere teksten niet aanpassen. Let op! U dient tarieven in te vullen die binnen het minimum en maximum liggen. Doet u dat niet, dan wordt u uitgesloten van verdere deelname aan deze aanbesteding. Een beoordelingsprijs in cel H20 boven de €300.000 leidt tot uitsluiting van verdere deelname aan deze aanbesteding. 
U hoeft de excel versie niet te ondertekenen. De PDF versie moet wél rechtsgeldig ondertekend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</si>
</sst>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1" xfId="0" applyBorder="1"/>
    <xf numFmtId="0" fontId="0" fillId="0" borderId="0" xfId="0" applyBorder="1"/>
    <xf numFmtId="164" fontId="0" fillId="0" borderId="0" xfId="0" applyNumberFormat="1" applyBorder="1"/>
    <xf numFmtId="4" fontId="0" fillId="0" borderId="0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4" fontId="0" fillId="0" borderId="4" xfId="0" applyNumberFormat="1" applyBorder="1"/>
    <xf numFmtId="164" fontId="0" fillId="0" borderId="5" xfId="0" applyNumberFormat="1" applyBorder="1"/>
    <xf numFmtId="0" fontId="1" fillId="2" borderId="6" xfId="0" applyFont="1" applyFill="1" applyBorder="1"/>
    <xf numFmtId="0" fontId="0" fillId="2" borderId="7" xfId="0" applyFill="1" applyBorder="1"/>
    <xf numFmtId="4" fontId="0" fillId="2" borderId="7" xfId="0" applyNumberFormat="1" applyFill="1" applyBorder="1"/>
    <xf numFmtId="0" fontId="0" fillId="2" borderId="8" xfId="0" applyFill="1" applyBorder="1"/>
    <xf numFmtId="164" fontId="0" fillId="4" borderId="0" xfId="0" applyNumberFormat="1" applyFill="1" applyBorder="1"/>
    <xf numFmtId="164" fontId="0" fillId="4" borderId="4" xfId="0" applyNumberFormat="1" applyFill="1" applyBorder="1"/>
    <xf numFmtId="0" fontId="0" fillId="0" borderId="0" xfId="0" applyAlignment="1">
      <alignment horizontal="right"/>
    </xf>
    <xf numFmtId="0" fontId="0" fillId="2" borderId="8" xfId="0" applyFill="1" applyBorder="1" applyAlignment="1">
      <alignment wrapText="1"/>
    </xf>
    <xf numFmtId="0" fontId="0" fillId="3" borderId="0" xfId="0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B548-0DEC-4E75-A500-AC33C40366AA}">
  <dimension ref="B2:H24"/>
  <sheetViews>
    <sheetView tabSelected="1" zoomScale="130" zoomScaleNormal="130" workbookViewId="0">
      <selection activeCell="B5" sqref="B5:H5"/>
    </sheetView>
  </sheetViews>
  <sheetFormatPr defaultRowHeight="15" x14ac:dyDescent="0.25"/>
  <cols>
    <col min="1" max="1" width="3.140625" customWidth="1"/>
    <col min="2" max="2" width="8.85546875" customWidth="1"/>
    <col min="3" max="3" width="34.42578125" customWidth="1"/>
    <col min="4" max="7" width="17.140625" customWidth="1"/>
    <col min="8" max="8" width="23" style="2" customWidth="1"/>
    <col min="9" max="9" width="16.7109375" bestFit="1" customWidth="1"/>
    <col min="10" max="10" width="13.28515625" customWidth="1"/>
  </cols>
  <sheetData>
    <row r="2" spans="2:8" x14ac:dyDescent="0.25">
      <c r="B2" t="s">
        <v>23</v>
      </c>
    </row>
    <row r="3" spans="2:8" x14ac:dyDescent="0.25">
      <c r="B3" t="s">
        <v>24</v>
      </c>
    </row>
    <row r="4" spans="2:8" x14ac:dyDescent="0.25">
      <c r="B4" t="s">
        <v>14</v>
      </c>
    </row>
    <row r="5" spans="2:8" ht="78.75" customHeight="1" x14ac:dyDescent="0.25">
      <c r="B5" s="23" t="s">
        <v>25</v>
      </c>
      <c r="C5" s="23"/>
      <c r="D5" s="23"/>
      <c r="E5" s="23"/>
      <c r="F5" s="23"/>
      <c r="G5" s="23"/>
      <c r="H5" s="23"/>
    </row>
    <row r="6" spans="2:8" ht="15.75" thickBot="1" x14ac:dyDescent="0.3"/>
    <row r="7" spans="2:8" ht="15.75" thickBot="1" x14ac:dyDescent="0.3">
      <c r="B7" s="15" t="s">
        <v>18</v>
      </c>
      <c r="C7" s="16"/>
      <c r="D7" s="16" t="s">
        <v>1</v>
      </c>
      <c r="E7" s="16" t="s">
        <v>2</v>
      </c>
      <c r="F7" s="16" t="s">
        <v>3</v>
      </c>
      <c r="G7" s="17" t="s">
        <v>4</v>
      </c>
      <c r="H7" s="18" t="s">
        <v>5</v>
      </c>
    </row>
    <row r="8" spans="2:8" x14ac:dyDescent="0.25">
      <c r="B8" s="5" t="s">
        <v>13</v>
      </c>
      <c r="C8" s="6"/>
      <c r="D8" s="7">
        <v>1</v>
      </c>
      <c r="E8" s="7">
        <v>50000</v>
      </c>
      <c r="F8" s="19"/>
      <c r="G8" s="8">
        <v>1</v>
      </c>
      <c r="H8" s="9">
        <f>G8*F8</f>
        <v>0</v>
      </c>
    </row>
    <row r="9" spans="2:8" x14ac:dyDescent="0.25">
      <c r="B9" s="5" t="s">
        <v>16</v>
      </c>
      <c r="C9" s="6"/>
      <c r="D9" s="7">
        <v>6</v>
      </c>
      <c r="E9" s="7">
        <v>42.5</v>
      </c>
      <c r="F9" s="19"/>
      <c r="G9" s="8">
        <v>7000</v>
      </c>
      <c r="H9" s="9">
        <f>G9*F9</f>
        <v>0</v>
      </c>
    </row>
    <row r="10" spans="2:8" x14ac:dyDescent="0.25">
      <c r="B10" s="5" t="s">
        <v>15</v>
      </c>
      <c r="C10" s="6"/>
      <c r="D10" s="7"/>
      <c r="E10" s="7"/>
      <c r="F10" s="8"/>
      <c r="G10" s="8"/>
      <c r="H10" s="9"/>
    </row>
    <row r="11" spans="2:8" x14ac:dyDescent="0.25">
      <c r="B11" s="5"/>
      <c r="C11" s="6" t="s">
        <v>6</v>
      </c>
      <c r="D11" s="7">
        <v>10</v>
      </c>
      <c r="E11" s="7">
        <v>30</v>
      </c>
      <c r="F11" s="19"/>
      <c r="G11" s="8">
        <v>320</v>
      </c>
      <c r="H11" s="9">
        <f t="shared" ref="H11:H16" si="0">G11*F11</f>
        <v>0</v>
      </c>
    </row>
    <row r="12" spans="2:8" x14ac:dyDescent="0.25">
      <c r="B12" s="5"/>
      <c r="C12" s="6" t="s">
        <v>7</v>
      </c>
      <c r="D12" s="7">
        <v>10</v>
      </c>
      <c r="E12" s="7">
        <v>30</v>
      </c>
      <c r="F12" s="19"/>
      <c r="G12" s="8">
        <v>380</v>
      </c>
      <c r="H12" s="9">
        <f t="shared" si="0"/>
        <v>0</v>
      </c>
    </row>
    <row r="13" spans="2:8" x14ac:dyDescent="0.25">
      <c r="B13" s="5"/>
      <c r="C13" s="6" t="s">
        <v>8</v>
      </c>
      <c r="D13" s="7">
        <v>10</v>
      </c>
      <c r="E13" s="7">
        <v>30</v>
      </c>
      <c r="F13" s="19"/>
      <c r="G13" s="8">
        <v>50</v>
      </c>
      <c r="H13" s="9">
        <f t="shared" si="0"/>
        <v>0</v>
      </c>
    </row>
    <row r="14" spans="2:8" x14ac:dyDescent="0.25">
      <c r="B14" s="5"/>
      <c r="C14" s="6" t="s">
        <v>9</v>
      </c>
      <c r="D14" s="7">
        <v>10</v>
      </c>
      <c r="E14" s="7">
        <v>30</v>
      </c>
      <c r="F14" s="19"/>
      <c r="G14" s="8">
        <v>15</v>
      </c>
      <c r="H14" s="9">
        <f t="shared" si="0"/>
        <v>0</v>
      </c>
    </row>
    <row r="15" spans="2:8" x14ac:dyDescent="0.25">
      <c r="B15" s="5"/>
      <c r="C15" s="6" t="s">
        <v>10</v>
      </c>
      <c r="D15" s="7">
        <v>10</v>
      </c>
      <c r="E15" s="7">
        <v>75</v>
      </c>
      <c r="F15" s="19"/>
      <c r="G15" s="8">
        <v>15</v>
      </c>
      <c r="H15" s="9">
        <f t="shared" si="0"/>
        <v>0</v>
      </c>
    </row>
    <row r="16" spans="2:8" ht="15.75" thickBot="1" x14ac:dyDescent="0.3">
      <c r="B16" s="10" t="s">
        <v>12</v>
      </c>
      <c r="C16" s="11"/>
      <c r="D16" s="12">
        <v>1</v>
      </c>
      <c r="E16" s="12">
        <v>25000</v>
      </c>
      <c r="F16" s="20"/>
      <c r="G16" s="13">
        <v>1</v>
      </c>
      <c r="H16" s="14">
        <f t="shared" si="0"/>
        <v>0</v>
      </c>
    </row>
    <row r="17" spans="2:8" x14ac:dyDescent="0.25">
      <c r="G17" s="3" t="s">
        <v>19</v>
      </c>
      <c r="H17" s="1">
        <f>SUM(H8:H16)</f>
        <v>0</v>
      </c>
    </row>
    <row r="18" spans="2:8" x14ac:dyDescent="0.25">
      <c r="G18" s="4" t="s">
        <v>22</v>
      </c>
      <c r="H18" s="2">
        <f>IF(H17&lt;49802,200,200+200*(49802-H17)/(300000-49802))</f>
        <v>200</v>
      </c>
    </row>
    <row r="19" spans="2:8" ht="15.75" thickBot="1" x14ac:dyDescent="0.3">
      <c r="G19" s="4"/>
    </row>
    <row r="20" spans="2:8" ht="30.75" thickBot="1" x14ac:dyDescent="0.3">
      <c r="B20" s="15" t="s">
        <v>0</v>
      </c>
      <c r="C20" s="16"/>
      <c r="D20" s="16" t="s">
        <v>1</v>
      </c>
      <c r="E20" s="16" t="s">
        <v>2</v>
      </c>
      <c r="F20" s="16" t="s">
        <v>3</v>
      </c>
      <c r="G20" s="17" t="s">
        <v>4</v>
      </c>
      <c r="H20" s="22" t="s">
        <v>20</v>
      </c>
    </row>
    <row r="21" spans="2:8" ht="15.75" thickBot="1" x14ac:dyDescent="0.3">
      <c r="B21" s="10" t="s">
        <v>11</v>
      </c>
      <c r="C21" s="11"/>
      <c r="D21" s="12">
        <v>85</v>
      </c>
      <c r="E21" s="12">
        <v>150</v>
      </c>
      <c r="F21" s="20"/>
      <c r="G21" s="13">
        <v>500</v>
      </c>
      <c r="H21" s="14">
        <f>G21*F21</f>
        <v>0</v>
      </c>
    </row>
    <row r="22" spans="2:8" x14ac:dyDescent="0.25">
      <c r="G22" s="4" t="s">
        <v>21</v>
      </c>
      <c r="H22" s="2">
        <f>IF(H21&lt;42500,25,25+25*(42500-H21)/32500)</f>
        <v>25</v>
      </c>
    </row>
    <row r="24" spans="2:8" x14ac:dyDescent="0.25">
      <c r="G24" s="21" t="s">
        <v>17</v>
      </c>
      <c r="H24" s="2">
        <f>H22+H18</f>
        <v>225</v>
      </c>
    </row>
  </sheetData>
  <mergeCells count="1">
    <mergeCell ref="B5:H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03A0CC191B641B5FC198278457256" ma:contentTypeVersion="0" ma:contentTypeDescription="Een nieuw document maken." ma:contentTypeScope="" ma:versionID="5d24d7810f2e6004d0dc2172cda591e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10198C-BACB-42C7-9B24-5EB83DD421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824C2-9BFE-4B62-ACA7-AB994805E9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65AB75-5EDB-4B92-AA7F-ADCC3BF69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Koops, Ralf</dc:creator>
  <cp:keywords/>
  <dc:description/>
  <cp:lastModifiedBy>Koops, Ralf</cp:lastModifiedBy>
  <cp:revision/>
  <dcterms:created xsi:type="dcterms:W3CDTF">2025-05-12T08:10:23Z</dcterms:created>
  <dcterms:modified xsi:type="dcterms:W3CDTF">2025-10-17T10:19:40Z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0x010100B4B03A0CC191B641B5FC198278457256</vt:lpwstr>
  </property>
</Properties>
</file>