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alphaadviesbureau.sharepoint.com/sites/Lopendeprojecteninkoop922/Gedeelde documenten/Steenwijkerland kantoormeubilair/4 - NvI/"/>
    </mc:Choice>
  </mc:AlternateContent>
  <xr:revisionPtr revIDLastSave="14" documentId="8_{6916334E-3052-44EA-B5E6-F9B2864D223F}" xr6:coauthVersionLast="47" xr6:coauthVersionMax="47" xr10:uidLastSave="{3907770A-DD72-4898-B649-F85BD30D6820}"/>
  <bookViews>
    <workbookView xWindow="-120" yWindow="-120" windowWidth="29040" windowHeight="15720" tabRatio="959" activeTab="3" xr2:uid="{00000000-000D-0000-FFFF-FFFF00000000}"/>
  </bookViews>
  <sheets>
    <sheet name="Algemene gegevens" sheetId="23" r:id="rId1"/>
    <sheet name="Algemene Eisen" sheetId="11" r:id="rId2"/>
    <sheet name="Bureaustoel" sheetId="44" r:id="rId3"/>
    <sheet name="Vergaderstoel" sheetId="45" r:id="rId4"/>
    <sheet name="Prijzenblad Perceel 2 v1" sheetId="46" r:id="rId5"/>
  </sheets>
  <definedNames>
    <definedName name="_Hlk53649832" localSheetId="1">'Algemene Eisen'!$B$22</definedName>
    <definedName name="_xlnm.Print_Area" localSheetId="0">'Algemene gegevens'!$A$1:$L$32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46" l="1"/>
  <c r="H12" i="46"/>
  <c r="G10" i="46"/>
  <c r="G9" i="46"/>
  <c r="G7" i="46"/>
  <c r="G5" i="46"/>
  <c r="H5" i="46" s="1"/>
  <c r="H1" i="46" a="1"/>
  <c r="H1" i="46" s="1"/>
  <c r="H9" i="46" l="1"/>
  <c r="H10" i="46"/>
  <c r="H7" i="46"/>
  <c r="H15" i="46" l="1"/>
  <c r="H17" i="46" s="1"/>
  <c r="H19" i="4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<sst xmlns="http://schemas.openxmlformats.org/spreadsheetml/2006/main" count="155" uniqueCount="133">
  <si>
    <t>Volledige naam onderneming (Handelsnaam Kvk)</t>
  </si>
  <si>
    <t>Vestigingsplaats onderneming(Kvk)</t>
  </si>
  <si>
    <t>Kvk-nummer</t>
  </si>
  <si>
    <t>Tekenbevoegde voor contract</t>
  </si>
  <si>
    <t>Functie</t>
  </si>
  <si>
    <t>Tekenbevoegde wijzigingen</t>
  </si>
  <si>
    <t>Telefoonnummer kantoor</t>
  </si>
  <si>
    <t>1) d.w.z. dat er minimaal randen, richels, kieren en naden aanwezig moeten zijn.</t>
  </si>
  <si>
    <t>2) d.w.z. dat de gebruikte materialen dusdanig afgewerkt  en/of behandeld te zijn dat dit mogelijk is.</t>
  </si>
  <si>
    <t>Het meubilair dient vrij te zijn van scherpe randen en scherpe uitsteeksels</t>
  </si>
  <si>
    <t>* bij brand geen toxische of giftige dampen ontstaan</t>
  </si>
  <si>
    <t>* bij normaal gebruik geen allergische reacties ontstaan</t>
  </si>
  <si>
    <t>* bij normaal gebruik geen verwondingen kunnen ontstaan</t>
  </si>
  <si>
    <t>Totaalprijs</t>
  </si>
  <si>
    <t>Het meubilair is gedurende de looptijd van de overeenkomst van onveranderde, goede kwaliteit en voldoet aan de algemene eisen van deugdelijkheid. Hieronder wordt o.a. verstaan (echter niet limitatief):</t>
  </si>
  <si>
    <t>Meubilair dat is voorzien van wielen of anderszins verrijdbaar of verplaatsbaar is, dient stabiel te staan en dient geschikt te zijn voor harde en zachte vloerafwerkingen zonder aanpassingen</t>
  </si>
  <si>
    <t>Alle gebruikte materialen dienen kleurecht te zijn en gebruikte materialen UV-bestendig</t>
  </si>
  <si>
    <t>Horizontale vlakken van meubilair (inclusief tafel- en/of bureaubladen) mogen niet glinsteren of reflecteren</t>
  </si>
  <si>
    <t>Meubilair dient met gangbare, milieuvriendelijke middelen, eenvoudig te reinigen zijn;</t>
  </si>
  <si>
    <t>Netto prijs per stuk</t>
  </si>
  <si>
    <t>Kortingspercentage</t>
  </si>
  <si>
    <t>Bruto prijs per stuk</t>
  </si>
  <si>
    <t>BTW 21%</t>
  </si>
  <si>
    <t>Totaalprijs inclusief BTW</t>
  </si>
  <si>
    <t>Procedure</t>
  </si>
  <si>
    <t>Besteknummer</t>
  </si>
  <si>
    <t>KvK-nummer</t>
  </si>
  <si>
    <t>1.1</t>
  </si>
  <si>
    <t>2.1</t>
  </si>
  <si>
    <t>3.1</t>
  </si>
  <si>
    <t>De materialisering van het meubilair dient kras-, stoot- en slijtvast te zijn.</t>
  </si>
  <si>
    <t>4.1</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</si>
  <si>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</si>
  <si>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Prijzen zijn inclusief alle mogelijke kosten waaronder begrepen, maar niet beperkt tot: aanschaf- en leveringskosten, monteren, plaatsen, gebruiksklaar opleveren, schoonmaken bij levering, gebruiksinstructie, afvoeren afval, nazorg/service en garantie.</t>
  </si>
  <si>
    <t>Opdrachtnemer baseert zijn offerte op prijzen en kortingspercentages zoals vermeld in de uitvoeringsbepaling. Opdrachtgever zorgt voor een rechtsgeldige getekende opdracht bon, als bevestiging van de bestelling.</t>
  </si>
  <si>
    <t>De meubellijnen zijn nog tot minimaal vijf jaren na beëindiging van deze overeenkomst leverbaar.</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</si>
  <si>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</si>
  <si>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</si>
  <si>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Gedurende de looptijd van de overeenkomst stelt Opdrachtnemer proefopstellingen en –modellen beschikbaar voor een periode van minimaal twee weken.</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</si>
  <si>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</si>
  <si>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Opdrachtgever moet in de mogelijkheid zijn om, zonder speciaal gereedschap, het meubilair te monteren, dan wel demonteren, alsmede eenvoudige reparaties te kunnen verrichten.</t>
  </si>
  <si>
    <t>Opdrachtnemer kan op verzoek van Opdrachtgever reparaties uitvoeren aan meubilair. De te repareren gebreken vallen niet onder de garantie van opdrachtnemer en derhalve zal opdrachtgever de kosten vergoeden.</t>
  </si>
  <si>
    <t>Contactpersoon aanbestedingsprocedure</t>
  </si>
  <si>
    <t>Inkoopadviseur Alpha Adviesbureau</t>
  </si>
  <si>
    <t xml:space="preserve">Mobiel nummer contactpersoon </t>
  </si>
  <si>
    <t xml:space="preserve">E-mail adres contactpersoon </t>
  </si>
  <si>
    <t xml:space="preserve">Naam opdrachtgever </t>
  </si>
  <si>
    <t xml:space="preserve">Vestigingsplaats </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</si>
  <si>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</si>
  <si>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Na  oplevering blijft Opdrachtnemer verantwoordelijk voor het leveren van nazorg en gebruikersinstructie, waaronder ook het geven van technische instructie aan medewerkers van Opdrachtnemer over bijvoorbeeld (de)montage en eenvoudige reparaties.</t>
  </si>
  <si>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</si>
  <si>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 xml:space="preserve">Opdrachtnemer draagt de risico’s van beschadiging en van geheel of gedeeltelijk verlies c.q. vergaan van de leveringen, door welke oorzaak dan ook, tot het moment waarop de oplevering heeft plaatsgevonden. </t>
  </si>
  <si>
    <t>Het aangeboden meubilair dient geschikt te zijn voor het beoogde gebruik.</t>
  </si>
  <si>
    <t>3.2</t>
  </si>
  <si>
    <t>4.2</t>
  </si>
  <si>
    <t>4.3</t>
  </si>
  <si>
    <t>4.4</t>
  </si>
  <si>
    <t>Opdrachtnemer levert meubilair met tien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</si>
  <si>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Totaalprijs exclusief BTW / Vergelijkingsprijs</t>
  </si>
  <si>
    <t>Aangeboden type/model/uitvoering</t>
  </si>
  <si>
    <t>Voor alle varianten van de meubellijnen die zijn opgenomen in het Prijzenblad meubilair of ander meubilair binnen dezelfde meubellijnen als opgenomen in het Prijzenblad meubilair zullen dezelfde kortingspercentages gelden als zijn opgenomen in het Prijzenblad meubilair.</t>
  </si>
  <si>
    <t>Opdrachtnemer voorziet al het te leveren meubilair van een QR kenmerk, door middel van een sticker of anderszins, op een niet direct zichtbare plaats. Het kenmerk maakt het beheer en de herleidbaarheid van elk item op eenvoudige wijze mogelijk. Het kenmerk voorziet ten minste maar niet beperkend in informatie met betrekking tot; merk, model, type / moment van levering, week en jaar / ordernummer en -positie.</t>
  </si>
  <si>
    <t>Opdrachtnemer is bereid tot het registereren van het geleverd meubilair gedurende de looptijd van de overeenkomst. De Opdrachtnemer levert op elk eerste verzoek en bij beindiging van de overeenkomst een registratie in een vrij en algemeen bewerkbaar bestandsformat.</t>
  </si>
  <si>
    <t>1.3</t>
  </si>
  <si>
    <t>2.2</t>
  </si>
  <si>
    <t>3.3</t>
  </si>
  <si>
    <t>2.3</t>
  </si>
  <si>
    <t>1.4</t>
  </si>
  <si>
    <t>2.4</t>
  </si>
  <si>
    <t xml:space="preserve">Communicatie aanbesteding </t>
  </si>
  <si>
    <t>Via TenderNed</t>
  </si>
  <si>
    <t>5.1</t>
  </si>
  <si>
    <t>5.2</t>
  </si>
  <si>
    <r>
      <t xml:space="preserve">De prijzen/kortings-/opslagpercentages zijn inclusief </t>
    </r>
    <r>
      <rPr>
        <b/>
        <sz val="11"/>
        <color theme="1"/>
        <rFont val="Calibri"/>
        <family val="2"/>
        <scheme val="minor"/>
      </rPr>
      <t>alle</t>
    </r>
    <r>
      <rPr>
        <sz val="11"/>
        <color theme="1"/>
        <rFont val="Calibri"/>
        <family val="2"/>
        <scheme val="minor"/>
      </rPr>
      <t xml:space="preserve"> kosten. De prijzen/kortings-/opslagpercentages staan vermeld in de uitvoeringsbepalingen. De prijzen zijn vermeld in Euro’s, exclusief BTW. Aangeboden kortingspercentages gelden op de algemeen geldende bruto prijslijsten, welke jaarlijks door Opdrachtnemer fysiek en/of digitaal worden aangeboden en op elk eerste verzoek beschikbaar gesteld worden aan Opdrachtgever.</t>
    </r>
  </si>
  <si>
    <t>Op de overeenkomst rust een afname- en leveringsverplichting op het moment dat er behoefte is aan de levering van meubilair. Met uitzondering van aanvulling van meubilair welke voorafgaand aan deze overeenkomst bij andere leveranciers is aangeschaft en van speciale inrichtingselementen: zoals speciaal ontworpen, op maat gemaakt of specifiek meubilair alleen verkrijgbaar bij één leverancier. Er is uitdrukkelijk geen verplichting tot een (minimale) afname binnen de looptijd van de overeenkomst.</t>
  </si>
  <si>
    <t>1.2</t>
  </si>
  <si>
    <t>Europees openbare aanbesteding Kantoormeubilair Werkplekken</t>
  </si>
  <si>
    <t>2025-MEUB-304177</t>
  </si>
  <si>
    <t>Gemeente Steenwijkerland</t>
  </si>
  <si>
    <t>Steenwijk</t>
  </si>
  <si>
    <t>KVK-54137756</t>
  </si>
  <si>
    <t>Het meubilair voldoet op het moment van levering aan de van toepassing zijnde  wet- en regelgeving</t>
  </si>
  <si>
    <t>Opdrachtnemer levert  nieuw meubilair aan Opdrachtgever conform de in het bestek gestelde functionele- en technische eisen en services. De levertijd van standaard collectie meubilair is maximaal 8 weken.</t>
  </si>
  <si>
    <t xml:space="preserve">Gedurende de looptijd van deze overeenkomst zullen géén wijzigingen van kortings- en/of opslagspercentages worden doorgevoerd. </t>
  </si>
  <si>
    <t>Het meubilair voldoet op het moment van levering aan de van toepassing zijnde en/of binnen afzienbare tijd te verwachten normen (w.o. NEN-EN 1335 bureaustoelen, NEN-EN 527 Werktafels en Bureaus, NPR 1813 Praktijkrichtlijn).</t>
  </si>
  <si>
    <t>Algemene eisen meubilair</t>
  </si>
  <si>
    <t>Frame</t>
  </si>
  <si>
    <t>Functioneel</t>
  </si>
  <si>
    <t>Overig</t>
  </si>
  <si>
    <t>Frame voorzien van harde of zachte wielen, geschikt voor bescherming van gangbare vloeren, passend bij de situatie op moment van levering.</t>
  </si>
  <si>
    <t>Eisen bureaustoel</t>
  </si>
  <si>
    <t>Zitting en rugleuning volledig gestoffeerd, in een breed palet aan stoffensoorten en kleuren.</t>
  </si>
  <si>
    <t xml:space="preserve">Zitting en rugleuning   </t>
  </si>
  <si>
    <t>Frame geschikt voor beoogd intensief gebruik.</t>
  </si>
  <si>
    <t>Stoffering slijtvast, geschikt voor beoogd intensief gebruik.</t>
  </si>
  <si>
    <t>Aantoonbaar gecertificeerd conform NEN-EN 1335 Bureaustoelen, NPR 1813 Praktijkrichtlijn.</t>
  </si>
  <si>
    <t>Op te gegeven kortingspercentage  geldt voor alle varianten in uitvoering.</t>
  </si>
  <si>
    <t>Stoel biedt minimaal verstelmogelijkheden voor zithoogte, zitdiepte, 4D armleuningen en zitneig</t>
  </si>
  <si>
    <t>Stoel is eenvoudig instelbaar, geschikt voor dagelijks en veelvuldig gebruik door wisselende gebruikers.</t>
  </si>
  <si>
    <t>Onderdelen zijn modulair leverbaar en eenvoudig te vervangen.</t>
  </si>
  <si>
    <t>Eisen vergaderstoel</t>
  </si>
  <si>
    <t>Stoel is geschikt voor dagelijks en veelvuldig gebruik.</t>
  </si>
  <si>
    <t>Frame voorzien van harde of zachte vloerdoppen, geschikt voor bescherming van gangbare vloeren, passend bij de situatie op moment van levering.</t>
  </si>
  <si>
    <t>Aantal (ca.)</t>
  </si>
  <si>
    <t>Inname huidig meubilair t.b.v. duurzame (her)bestemming</t>
  </si>
  <si>
    <t>Netto totaalprijs</t>
  </si>
  <si>
    <t>LET OP:</t>
  </si>
  <si>
    <t>U voegt een Productdocumentatie toe aan uw Inschrijving (zie Beschrijvend Document). Indien u wordt uitgenodigd voor het leveren van een proefopstelling dient deze gelijk te zijn aan de in het Prijzenblad en de Productdocumentatie aangeboden items.</t>
  </si>
  <si>
    <t>Prijzenblad  Perceel 2 - versie 1</t>
  </si>
  <si>
    <t>Meerprijzen</t>
  </si>
  <si>
    <t>Contactpersoon inschrijving aanbesteding</t>
  </si>
  <si>
    <t xml:space="preserve">Inschrijfbiljet </t>
  </si>
  <si>
    <t>Het meubilair dient nieuw, zo goed als nieuw en/of refurbished te zijn.</t>
  </si>
  <si>
    <t>Optioneel: waarde inname huidige bureaustoelen (aantallen o.b.v. 1:1 t.o.v. te leveren aantal met een max. afwijking =/- 10%); één NETTO waarde voor het totaal aan bureaustoelen, deze waarde wordt in mindering gebracht op de Totaalprijs / Vergelijkingsprijs.</t>
  </si>
  <si>
    <t>Optioneel: waarde inname huidige vergaderstoelen (aantallen o.b.v. 1:1 t.o.v. te leveren aantal met een max. afwijking =/- 10%); één NETTO waarde voor het totaal aan vergaderstoelen, deze waarde wordt in mindering gebracht op de Totaalprijs / Vergelijkingsprijs.</t>
  </si>
  <si>
    <t>Frame leverbaar voorzien van vijfteens stalen onderstel (kleurstelling: zwart/zilver).</t>
  </si>
  <si>
    <t>Frame optioneel voorzien van belast geremde wielen (meerprijs).</t>
  </si>
  <si>
    <t>Bureaustoel v.v. belast geremde wielen (meerprijs t.o.v. standaard harde / zachte wielen).</t>
  </si>
  <si>
    <t>Stoffering vlek/vuil afstotend en eenvoudig reinigbaar.</t>
  </si>
  <si>
    <t>Bureaustoel, vijfteens stalen onderstel, voorzien van harde of zachte wielen naar keuze, zitting en rugleuning volledig gestoffeerd.</t>
  </si>
  <si>
    <t>Optioneel uitvoerbaar met persoonsspecifieke / arbogerelateerde opties (meerprijs).</t>
  </si>
  <si>
    <t>Stoffering slijtvast, geschikt voor beoogd intensief gebruik en eenvoudig reinigbaar.</t>
  </si>
  <si>
    <t>Frame uitgevoerd staal of kunststof, leverbaar in een breed palet aan kleuren.</t>
  </si>
  <si>
    <t>Frame leverbaar in uitvoerd met en zonder armleuningen.</t>
  </si>
  <si>
    <t>Zitschaal of zitting/rugleuning uitgevoerd in kunststof of hout.</t>
  </si>
  <si>
    <t>De vergaderstoelen dienen gebruikt te worden in combinatie met de bestaande tafels met onderkantblad 72cm</t>
  </si>
  <si>
    <t>3.4</t>
  </si>
  <si>
    <t>Stoel waarbij frame en zit/rug één geheel vormt.</t>
  </si>
  <si>
    <t>Zitschaal of zitting en rugleuning voorzien van opdekstoffering, leverbaar in een breed palet aan stoffensoorten en kleuren.</t>
  </si>
  <si>
    <t>Vergaderstoel, voorzien van armleuningen  inclusief stoffering</t>
  </si>
  <si>
    <t>Vergaderstoel, zonder armleuningen inclusief stoffering</t>
  </si>
  <si>
    <t>S. van Nek</t>
  </si>
  <si>
    <t>inkoop@alpha-adviesbureau.nl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</si>
</sst>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19"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1"/>
      <color theme="1"/>
      <name val="Calibri"/>
      <family val="2"/>
    </font>
    <font>
      <sz val="11"/>
      <name val="Calibri"/>
      <family val="2"/>
    </font>
    <font>
      <sz val="20"/>
      <color theme="0"/>
      <name val="Calibri"/>
      <family val="2"/>
      <scheme val="minor"/>
    </font>
    <font>
      <sz val="11"/>
      <name val="Calibri"/>
      <family val="2"/>
      <scheme val="minor"/>
    </font>
    <font>
      <b/>
      <sz val="11"/>
      <color theme="1"/>
      <name val="Calibri"/>
      <family val="2"/>
      <scheme val="minor"/>
    </font>
    <font>
      <sz val="12"/>
      <color theme="0"/>
      <name val="Calibri"/>
      <family val="2"/>
      <scheme val="minor"/>
    </font>
    <font>
      <b/>
      <sz val="18"/>
      <color theme="0"/>
      <name val="Calibri"/>
      <family val="2"/>
      <scheme val="minor"/>
    </font>
    <font>
      <b/>
      <sz val="11"/>
      <name val="Calibri"/>
      <family val="2"/>
      <scheme val="minor"/>
    </font>
    <font>
      <b/>
      <i/>
      <sz val="12"/>
      <name val="Calibri"/>
      <family val="2"/>
      <scheme val="minor"/>
    </font>
    <font>
      <i/>
      <sz val="11"/>
      <color theme="0"/>
      <name val="Calibri"/>
      <family val="2"/>
      <scheme val="minor"/>
    </font>
    <font>
      <u/>
      <sz val="11"/>
      <color theme="10"/>
      <name val="Calibri"/>
      <family val="2"/>
      <scheme val="minor"/>
    </font>
    <font>
      <sz val="16"/>
      <color theme="0"/>
      <name val="Calibri"/>
      <family val="2"/>
      <scheme val="minor"/>
    </font>
    <font>
      <i/>
      <sz val="11"/>
      <color theme="1"/>
      <name val="Calibri"/>
      <family val="2"/>
      <scheme val="minor"/>
    </font>
    <font>
      <sz val="8"/>
      <name val="Calibri"/>
      <family val="2"/>
      <scheme val="minor"/>
    </font>
    <font>
      <strike/>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2">
    <xf numFmtId="0" fontId="0" fillId="0" borderId="0"/>
    <xf numFmtId="0" fontId="14" fillId="0" borderId="0" applyNumberFormat="0" applyFill="0" applyBorder="0" applyAlignment="0" applyProtection="0"/>
  </cellStyleXfs>
  <cellXfs count="115">
    <xf numFmtId="0" fontId="0" fillId="0" borderId="0" xfId="0"/>
    <xf numFmtId="43" fontId="0" fillId="3" borderId="14" xfId="0" applyNumberFormat="1" applyFill="1" applyBorder="1"/>
    <xf numFmtId="0" fontId="0" fillId="0" borderId="0" xfId="0" applyAlignment="1">
      <alignment horizontal="center"/>
    </xf>
    <xf numFmtId="44" fontId="0" fillId="0" borderId="14" xfId="0" applyNumberFormat="1" applyBorder="1"/>
    <xf numFmtId="43" fontId="0" fillId="0" borderId="0" xfId="0" applyNumberFormat="1"/>
    <xf numFmtId="10" fontId="0" fillId="0" borderId="0" xfId="0" applyNumberFormat="1"/>
    <xf numFmtId="0" fontId="0" fillId="0" borderId="0" xfId="0" applyAlignment="1">
      <alignment horizontal="left"/>
    </xf>
    <xf numFmtId="0" fontId="1" fillId="0" borderId="0" xfId="0" applyFont="1"/>
    <xf numFmtId="0" fontId="0" fillId="4" borderId="0" xfId="0" applyFill="1"/>
    <xf numFmtId="0" fontId="7" fillId="5" borderId="15" xfId="0" applyFont="1" applyFill="1" applyBorder="1" applyAlignment="1" applyProtection="1">
      <alignment horizontal="left" wrapText="1"/>
      <protection locked="0"/>
    </xf>
    <xf numFmtId="0" fontId="7" fillId="5" borderId="16" xfId="0" applyFont="1" applyFill="1" applyBorder="1" applyAlignment="1" applyProtection="1">
      <alignment horizontal="left" wrapText="1"/>
      <protection locked="0"/>
    </xf>
    <xf numFmtId="0" fontId="7" fillId="5" borderId="17" xfId="0" applyFont="1" applyFill="1" applyBorder="1" applyAlignment="1" applyProtection="1">
      <alignment horizontal="left" wrapText="1"/>
      <protection locked="0"/>
    </xf>
    <xf numFmtId="0" fontId="1" fillId="4" borderId="0" xfId="0" applyFont="1" applyFill="1"/>
    <xf numFmtId="43" fontId="9" fillId="4" borderId="0" xfId="0" applyNumberFormat="1" applyFont="1" applyFill="1"/>
    <xf numFmtId="10" fontId="9" fillId="4" borderId="0" xfId="0" applyNumberFormat="1" applyFont="1" applyFill="1"/>
    <xf numFmtId="0" fontId="9" fillId="4" borderId="0" xfId="0" applyFont="1" applyFill="1"/>
    <xf numFmtId="10" fontId="3" fillId="4" borderId="14" xfId="0" applyNumberFormat="1" applyFont="1" applyFill="1" applyBorder="1"/>
    <xf numFmtId="43" fontId="3" fillId="4" borderId="3" xfId="0" applyNumberFormat="1" applyFont="1" applyFill="1" applyBorder="1" applyAlignment="1">
      <alignment horizontal="left"/>
    </xf>
    <xf numFmtId="43" fontId="3" fillId="4" borderId="0" xfId="0" applyNumberFormat="1" applyFont="1" applyFill="1" applyAlignment="1">
      <alignment horizontal="left"/>
    </xf>
    <xf numFmtId="43" fontId="3" fillId="4" borderId="13" xfId="0" applyNumberFormat="1" applyFont="1" applyFill="1" applyBorder="1" applyAlignment="1">
      <alignment horizontal="left"/>
    </xf>
    <xf numFmtId="0" fontId="0" fillId="5" borderId="14" xfId="0" applyFill="1" applyBorder="1" applyAlignment="1" applyProtection="1">
      <alignment wrapText="1"/>
      <protection locked="0"/>
    </xf>
    <xf numFmtId="0" fontId="1" fillId="4" borderId="0" xfId="0" applyFont="1" applyFill="1" applyAlignment="1">
      <alignment horizontal="left"/>
    </xf>
    <xf numFmtId="44" fontId="0" fillId="5" borderId="24" xfId="0" applyNumberFormat="1" applyFill="1" applyBorder="1" applyProtection="1">
      <protection locked="0"/>
    </xf>
    <xf numFmtId="10" fontId="0" fillId="5" borderId="24" xfId="0" applyNumberFormat="1" applyFill="1" applyBorder="1" applyProtection="1">
      <protection locked="0"/>
    </xf>
    <xf numFmtId="0" fontId="3" fillId="4" borderId="0" xfId="0" applyFont="1" applyFill="1" applyAlignment="1">
      <alignment horizontal="center"/>
    </xf>
    <xf numFmtId="0" fontId="3" fillId="4" borderId="0" xfId="0" applyFont="1" applyFill="1" applyAlignment="1">
      <alignment horizontal="center" wrapText="1"/>
    </xf>
    <xf numFmtId="0" fontId="3" fillId="4" borderId="0" xfId="0" applyFont="1" applyFill="1" applyAlignment="1">
      <alignment wrapText="1"/>
    </xf>
    <xf numFmtId="0" fontId="3" fillId="4" borderId="13" xfId="0" applyFont="1" applyFill="1" applyBorder="1" applyAlignment="1">
      <alignment horizontal="center" wrapText="1"/>
    </xf>
    <xf numFmtId="0" fontId="0" fillId="0" borderId="0" xfId="0" applyAlignment="1">
      <alignment wrapText="1"/>
    </xf>
    <xf numFmtId="0" fontId="0" fillId="4" borderId="0" xfId="0" applyFill="1" applyAlignment="1">
      <alignment horizontal="left"/>
    </xf>
    <xf numFmtId="0" fontId="10" fillId="4" borderId="0" xfId="0" applyFont="1" applyFill="1" applyAlignment="1">
      <alignment wrapText="1"/>
    </xf>
    <xf numFmtId="0" fontId="4" fillId="3" borderId="0" xfId="0" applyFont="1" applyFill="1" applyAlignment="1">
      <alignment wrapText="1"/>
    </xf>
    <xf numFmtId="0" fontId="5" fillId="3" borderId="0" xfId="0" applyFont="1" applyFill="1" applyAlignment="1">
      <alignment wrapText="1"/>
    </xf>
    <xf numFmtId="0" fontId="4" fillId="3" borderId="0" xfId="0" applyFont="1" applyFill="1" applyAlignment="1">
      <alignment vertical="justify" wrapText="1"/>
    </xf>
    <xf numFmtId="0" fontId="4" fillId="0" borderId="0" xfId="0" applyFont="1" applyAlignment="1">
      <alignment vertical="justify"/>
    </xf>
    <xf numFmtId="0" fontId="4" fillId="0" borderId="0" xfId="0" applyFont="1" applyAlignment="1">
      <alignment vertical="top" wrapText="1"/>
    </xf>
    <xf numFmtId="0" fontId="4" fillId="0" borderId="0" xfId="0" applyFont="1" applyAlignment="1">
      <alignment horizontal="left" vertical="center" wrapText="1"/>
    </xf>
    <xf numFmtId="0" fontId="2" fillId="4" borderId="0" xfId="0" applyFont="1" applyFill="1"/>
    <xf numFmtId="0" fontId="15" fillId="4" borderId="0" xfId="0" applyFont="1" applyFill="1" applyAlignment="1">
      <alignment horizontal="right"/>
    </xf>
    <xf numFmtId="43" fontId="3" fillId="4" borderId="0" xfId="0" applyNumberFormat="1" applyFont="1" applyFill="1" applyAlignment="1">
      <alignment horizontal="center"/>
    </xf>
    <xf numFmtId="10" fontId="3" fillId="4" borderId="0" xfId="0" applyNumberFormat="1" applyFont="1" applyFill="1" applyAlignment="1">
      <alignment horizontal="center"/>
    </xf>
    <xf numFmtId="0" fontId="3" fillId="4" borderId="13" xfId="0" applyFont="1" applyFill="1" applyBorder="1" applyAlignment="1">
      <alignment horizontal="center"/>
    </xf>
    <xf numFmtId="43" fontId="3" fillId="4" borderId="13" xfId="0" applyNumberFormat="1" applyFont="1" applyFill="1" applyBorder="1" applyAlignment="1">
      <alignment horizontal="center"/>
    </xf>
    <xf numFmtId="10" fontId="3" fillId="4" borderId="13" xfId="0" applyNumberFormat="1" applyFont="1" applyFill="1" applyBorder="1" applyAlignment="1">
      <alignment horizontal="center"/>
    </xf>
    <xf numFmtId="44" fontId="0" fillId="0" borderId="24" xfId="0" applyNumberFormat="1" applyBorder="1"/>
    <xf numFmtId="0" fontId="7" fillId="0" borderId="14" xfId="0" applyFont="1" applyBorder="1" applyAlignment="1">
      <alignment horizontal="center"/>
    </xf>
    <xf numFmtId="0" fontId="3" fillId="4" borderId="14" xfId="0" applyFont="1" applyFill="1" applyBorder="1" applyAlignment="1">
      <alignment horizontal="center"/>
    </xf>
    <xf numFmtId="0" fontId="3" fillId="4" borderId="14" xfId="0" applyFont="1" applyFill="1" applyBorder="1" applyAlignment="1">
      <alignment wrapText="1"/>
    </xf>
    <xf numFmtId="44" fontId="3" fillId="4" borderId="14" xfId="0" applyNumberFormat="1" applyFont="1" applyFill="1" applyBorder="1"/>
    <xf numFmtId="0" fontId="3" fillId="4" borderId="3" xfId="0" applyFont="1" applyFill="1" applyBorder="1" applyAlignment="1">
      <alignment wrapText="1"/>
    </xf>
    <xf numFmtId="0" fontId="3" fillId="4" borderId="13" xfId="0" applyFont="1" applyFill="1" applyBorder="1" applyAlignment="1">
      <alignment wrapText="1"/>
    </xf>
    <xf numFmtId="0" fontId="6" fillId="4" borderId="1" xfId="0" applyFont="1" applyFill="1" applyBorder="1" applyAlignment="1">
      <alignment horizontal="left"/>
    </xf>
    <xf numFmtId="0" fontId="1" fillId="4" borderId="2" xfId="0" applyFont="1" applyFill="1" applyBorder="1"/>
    <xf numFmtId="0" fontId="0" fillId="0" borderId="0" xfId="0" applyAlignment="1">
      <alignment horizontal="right"/>
    </xf>
    <xf numFmtId="0" fontId="0" fillId="2" borderId="21" xfId="0" applyFill="1" applyBorder="1" applyAlignment="1">
      <alignment horizontal="left"/>
    </xf>
    <xf numFmtId="0" fontId="0" fillId="2" borderId="22" xfId="0" applyFill="1" applyBorder="1" applyAlignment="1">
      <alignment horizontal="left"/>
    </xf>
    <xf numFmtId="0" fontId="0" fillId="2" borderId="23" xfId="0" applyFill="1" applyBorder="1" applyAlignment="1">
      <alignment horizontal="left"/>
    </xf>
    <xf numFmtId="0" fontId="1" fillId="4" borderId="28" xfId="0" applyFont="1" applyFill="1" applyBorder="1" applyAlignment="1">
      <alignment horizontal="left" wrapText="1"/>
    </xf>
    <xf numFmtId="0" fontId="1" fillId="4" borderId="29" xfId="0" applyFont="1" applyFill="1" applyBorder="1" applyAlignment="1">
      <alignment horizontal="left" wrapText="1"/>
    </xf>
    <xf numFmtId="0" fontId="1" fillId="4" borderId="30" xfId="0" applyFont="1" applyFill="1" applyBorder="1" applyAlignment="1">
      <alignment horizontal="left" wrapText="1"/>
    </xf>
    <xf numFmtId="0" fontId="1" fillId="4" borderId="1" xfId="0" applyFont="1" applyFill="1" applyBorder="1" applyAlignment="1">
      <alignment horizontal="center"/>
    </xf>
    <xf numFmtId="0" fontId="16" fillId="5" borderId="14" xfId="0" applyFont="1" applyFill="1" applyBorder="1" applyAlignment="1" applyProtection="1">
      <alignment wrapText="1"/>
      <protection locked="0"/>
    </xf>
    <xf numFmtId="0" fontId="7" fillId="0" borderId="0" xfId="0" applyFont="1"/>
    <xf numFmtId="0" fontId="4" fillId="0" borderId="0" xfId="0" applyFont="1" applyAlignment="1">
      <alignment wrapText="1"/>
    </xf>
    <xf numFmtId="43" fontId="0" fillId="3" borderId="24" xfId="0" applyNumberFormat="1" applyFill="1" applyBorder="1"/>
    <xf numFmtId="0" fontId="12" fillId="4" borderId="14" xfId="0" applyFont="1" applyFill="1" applyBorder="1" applyAlignment="1">
      <alignment horizontal="center"/>
    </xf>
    <xf numFmtId="0" fontId="3" fillId="4" borderId="25" xfId="0" applyFont="1" applyFill="1" applyBorder="1"/>
    <xf numFmtId="43" fontId="3" fillId="4" borderId="18" xfId="0" applyNumberFormat="1" applyFont="1" applyFill="1" applyBorder="1" applyAlignment="1">
      <alignment horizontal="left"/>
    </xf>
    <xf numFmtId="43" fontId="3" fillId="4" borderId="25" xfId="0" applyNumberFormat="1" applyFont="1" applyFill="1" applyBorder="1"/>
    <xf numFmtId="0" fontId="3" fillId="4" borderId="27" xfId="0" applyFont="1" applyFill="1" applyBorder="1"/>
    <xf numFmtId="43" fontId="3" fillId="4" borderId="19" xfId="0" applyNumberFormat="1" applyFont="1" applyFill="1" applyBorder="1" applyAlignment="1">
      <alignment horizontal="left"/>
    </xf>
    <xf numFmtId="43" fontId="3" fillId="4" borderId="27" xfId="0" applyNumberFormat="1" applyFont="1" applyFill="1" applyBorder="1"/>
    <xf numFmtId="0" fontId="3" fillId="4" borderId="26" xfId="0" applyFont="1" applyFill="1" applyBorder="1"/>
    <xf numFmtId="43" fontId="3" fillId="4" borderId="20" xfId="0" applyNumberFormat="1" applyFont="1" applyFill="1" applyBorder="1" applyAlignment="1">
      <alignment horizontal="left"/>
    </xf>
    <xf numFmtId="43" fontId="3" fillId="4" borderId="26" xfId="0" applyNumberFormat="1" applyFont="1" applyFill="1" applyBorder="1"/>
    <xf numFmtId="0" fontId="11" fillId="0" borderId="0" xfId="0" applyFont="1"/>
    <xf numFmtId="0" fontId="5" fillId="0" borderId="0" xfId="0" applyFont="1" applyAlignment="1">
      <alignment wrapText="1"/>
    </xf>
    <xf numFmtId="0" fontId="7" fillId="0" borderId="0" xfId="0" applyFont="1" applyAlignment="1">
      <alignment wrapText="1"/>
    </xf>
    <xf numFmtId="0" fontId="11" fillId="0" borderId="0" xfId="0" applyFont="1" applyAlignment="1">
      <alignment wrapText="1"/>
    </xf>
    <xf numFmtId="0" fontId="0" fillId="2" borderId="31" xfId="0" applyFill="1" applyBorder="1" applyAlignment="1">
      <alignment horizontal="left"/>
    </xf>
    <xf numFmtId="0" fontId="7" fillId="0" borderId="14" xfId="0" applyFont="1" applyBorder="1" applyAlignment="1">
      <alignment wrapText="1"/>
    </xf>
    <xf numFmtId="0" fontId="4" fillId="0" borderId="0" xfId="0" applyFont="1" applyAlignment="1">
      <alignment vertical="justify" wrapText="1"/>
    </xf>
    <xf numFmtId="49" fontId="5" fillId="0" borderId="0" xfId="0" applyNumberFormat="1" applyFont="1" applyAlignment="1">
      <alignment horizontal="justify" vertical="center" wrapText="1"/>
    </xf>
    <xf numFmtId="0" fontId="0" fillId="4" borderId="0" xfId="0" applyFill="1" applyAlignment="1">
      <alignment wrapText="1"/>
    </xf>
    <xf numFmtId="0" fontId="2" fillId="4" borderId="1" xfId="0" applyFont="1" applyFill="1" applyBorder="1" applyAlignment="1">
      <alignment wrapText="1"/>
    </xf>
    <xf numFmtId="0" fontId="2" fillId="4" borderId="14" xfId="0" applyFont="1" applyFill="1" applyBorder="1" applyAlignment="1">
      <alignment wrapText="1"/>
    </xf>
    <xf numFmtId="0" fontId="2" fillId="4" borderId="18" xfId="0" applyFont="1" applyFill="1" applyBorder="1" applyAlignment="1">
      <alignment wrapText="1"/>
    </xf>
    <xf numFmtId="0" fontId="1" fillId="4" borderId="19" xfId="0" applyFont="1" applyFill="1" applyBorder="1" applyAlignment="1">
      <alignment wrapText="1"/>
    </xf>
    <xf numFmtId="0" fontId="13" fillId="4" borderId="20" xfId="0" applyFont="1" applyFill="1" applyBorder="1" applyAlignment="1">
      <alignment wrapText="1"/>
    </xf>
    <xf numFmtId="10" fontId="0" fillId="0" borderId="14" xfId="0" applyNumberFormat="1" applyBorder="1" applyProtection="1">
      <protection locked="0"/>
    </xf>
    <xf numFmtId="0" fontId="7" fillId="0" borderId="24" xfId="0" applyFont="1" applyBorder="1" applyAlignment="1">
      <alignment horizontal="center"/>
    </xf>
    <xf numFmtId="0" fontId="1" fillId="4" borderId="4" xfId="0" applyFont="1" applyFill="1" applyBorder="1" applyAlignment="1">
      <alignment horizontal="left" wrapText="1"/>
    </xf>
    <xf numFmtId="0" fontId="1" fillId="4" borderId="5" xfId="0" applyFont="1" applyFill="1" applyBorder="1" applyAlignment="1">
      <alignment horizontal="left" wrapText="1"/>
    </xf>
    <xf numFmtId="0" fontId="1" fillId="4" borderId="6" xfId="0" applyFont="1" applyFill="1" applyBorder="1" applyAlignment="1">
      <alignment horizontal="left" wrapText="1"/>
    </xf>
    <xf numFmtId="0" fontId="1" fillId="4" borderId="7" xfId="0" applyFont="1" applyFill="1" applyBorder="1" applyAlignment="1">
      <alignment horizontal="left" wrapText="1"/>
    </xf>
    <xf numFmtId="0" fontId="1" fillId="4" borderId="8" xfId="0" applyFont="1" applyFill="1" applyBorder="1" applyAlignment="1">
      <alignment horizontal="left" wrapText="1"/>
    </xf>
    <xf numFmtId="0" fontId="1" fillId="4" borderId="9" xfId="0" applyFont="1" applyFill="1" applyBorder="1" applyAlignment="1">
      <alignment horizontal="left" wrapText="1"/>
    </xf>
    <xf numFmtId="0" fontId="1" fillId="4" borderId="10" xfId="1" applyFont="1" applyFill="1" applyBorder="1" applyAlignment="1" applyProtection="1">
      <alignment horizontal="left" wrapText="1"/>
    </xf>
    <xf numFmtId="0" fontId="1" fillId="4" borderId="11" xfId="0" applyFont="1" applyFill="1" applyBorder="1" applyAlignment="1">
      <alignment horizontal="left" wrapText="1"/>
    </xf>
    <xf numFmtId="0" fontId="1" fillId="4" borderId="12" xfId="0" applyFont="1" applyFill="1" applyBorder="1" applyAlignment="1">
      <alignment horizontal="left" wrapText="1"/>
    </xf>
    <xf numFmtId="0" fontId="7" fillId="5" borderId="10" xfId="0" applyFont="1" applyFill="1" applyBorder="1" applyAlignment="1" applyProtection="1">
      <alignment horizontal="left" wrapText="1"/>
      <protection locked="0"/>
    </xf>
    <xf numFmtId="0" fontId="7" fillId="5" borderId="11" xfId="0"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164" fontId="7" fillId="5" borderId="7" xfId="0" applyNumberFormat="1" applyFont="1" applyFill="1" applyBorder="1" applyAlignment="1" applyProtection="1">
      <alignment horizontal="left" wrapText="1"/>
      <protection locked="0"/>
    </xf>
    <xf numFmtId="164" fontId="7" fillId="5" borderId="8" xfId="0" applyNumberFormat="1" applyFont="1" applyFill="1" applyBorder="1" applyAlignment="1" applyProtection="1">
      <alignment horizontal="left" wrapText="1"/>
      <protection locked="0"/>
    </xf>
    <xf numFmtId="164" fontId="7" fillId="5" borderId="9" xfId="0" applyNumberFormat="1" applyFont="1" applyFill="1" applyBorder="1" applyAlignment="1" applyProtection="1">
      <alignment horizontal="left" wrapText="1"/>
      <protection locked="0"/>
    </xf>
    <xf numFmtId="0" fontId="1" fillId="4" borderId="10" xfId="0" applyFont="1" applyFill="1" applyBorder="1" applyAlignment="1">
      <alignment horizontal="left" wrapText="1"/>
    </xf>
    <xf numFmtId="0" fontId="7" fillId="5" borderId="4" xfId="0" applyFont="1" applyFill="1" applyBorder="1" applyAlignment="1" applyProtection="1">
      <alignment horizontal="left" wrapText="1"/>
      <protection locked="0"/>
    </xf>
    <xf numFmtId="0" fontId="7" fillId="5" borderId="5" xfId="0" applyFont="1" applyFill="1" applyBorder="1" applyAlignment="1" applyProtection="1">
      <alignment horizontal="left" wrapText="1"/>
      <protection locked="0"/>
    </xf>
    <xf numFmtId="0" fontId="7" fillId="5" borderId="6" xfId="0" applyFont="1" applyFill="1" applyBorder="1" applyAlignment="1" applyProtection="1">
      <alignment horizontal="left" wrapText="1"/>
      <protection locked="0"/>
    </xf>
    <xf numFmtId="0" fontId="7" fillId="5" borderId="7" xfId="0" applyFont="1" applyFill="1" applyBorder="1" applyAlignment="1" applyProtection="1">
      <alignment horizontal="left" wrapText="1"/>
      <protection locked="0"/>
    </xf>
    <xf numFmtId="0" fontId="7" fillId="5" borderId="8" xfId="0" applyFont="1" applyFill="1" applyBorder="1" applyAlignment="1" applyProtection="1">
      <alignment horizontal="left" wrapText="1"/>
      <protection locked="0"/>
    </xf>
    <xf numFmtId="0" fontId="7" fillId="5" borderId="9" xfId="0" applyFont="1" applyFill="1" applyBorder="1" applyAlignment="1" applyProtection="1">
      <alignment horizontal="left" wrapText="1"/>
      <protection locked="0"/>
    </xf>
    <xf numFmtId="0" fontId="18" fillId="0" borderId="0" xfId="0" applyFont="1"/>
    <xf numFmtId="0" fontId="14" fillId="4" borderId="10" xfId="1" applyFill="1" applyBorder="1" applyAlignment="1" applyProtection="1">
      <alignment horizontal="left" wrapText="1"/>
    </xf>
  </cellXfs>
  <cellStyles count="2">
    <cellStyle name="Hyperlink" xfId="1" builtinId="8"/>
    <cellStyle name="Standaard" xfId="0" builtinId="0"/>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koop@alpha-adviesbureau.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E76B"/>
  </sheetPr>
  <dimension ref="A1:G62"/>
  <sheetViews>
    <sheetView showGridLines="0" zoomScale="85" zoomScaleNormal="85" zoomScaleSheetLayoutView="100" workbookViewId="0">
      <pane ySplit="1" topLeftCell="A2" activePane="bottomLeft" state="frozen"/>
      <selection activeCell="B36" sqref="B36"/>
      <selection pane="bottomLeft" activeCell="K31" sqref="K31"/>
    </sheetView>
  </sheetViews>
  <sheetFormatPr defaultColWidth="9.140625" defaultRowHeight="0" customHeight="1" zeroHeight="1" x14ac:dyDescent="0.25"/>
  <cols>
    <col min="1" max="1" width="2.42578125" customWidth="1"/>
    <col min="2" max="2" width="48.140625" style="53" bestFit="1" customWidth="1"/>
    <col min="3" max="3" width="9.140625" customWidth="1"/>
    <col min="4" max="4" width="14" customWidth="1"/>
    <col min="5" max="5" width="4.85546875" customWidth="1"/>
    <col min="6" max="6" width="23.5703125" bestFit="1" customWidth="1"/>
    <col min="7" max="7" width="23.7109375" customWidth="1"/>
  </cols>
  <sheetData>
    <row r="1" spans="1:7" ht="26.25" x14ac:dyDescent="0.4">
      <c r="A1" s="8"/>
      <c r="B1" s="51" t="s">
        <v>111</v>
      </c>
      <c r="C1" s="52"/>
      <c r="D1" s="52"/>
      <c r="E1" s="52"/>
      <c r="F1" s="52"/>
      <c r="G1" s="52"/>
    </row>
    <row r="2" spans="1:7" ht="15" x14ac:dyDescent="0.25">
      <c r="A2" s="8"/>
    </row>
    <row r="3" spans="1:7" ht="15" x14ac:dyDescent="0.25">
      <c r="A3" s="8"/>
      <c r="B3" s="54" t="s">
        <v>24</v>
      </c>
      <c r="D3" s="91" t="s">
        <v>76</v>
      </c>
      <c r="E3" s="92"/>
      <c r="F3" s="92"/>
      <c r="G3" s="93"/>
    </row>
    <row r="4" spans="1:7" ht="15" x14ac:dyDescent="0.25">
      <c r="A4" s="8"/>
      <c r="B4" s="55" t="s">
        <v>25</v>
      </c>
      <c r="D4" s="106" t="s">
        <v>77</v>
      </c>
      <c r="E4" s="98"/>
      <c r="F4" s="98"/>
      <c r="G4" s="99"/>
    </row>
    <row r="5" spans="1:7" ht="15" x14ac:dyDescent="0.25">
      <c r="A5" s="8"/>
    </row>
    <row r="6" spans="1:7" ht="15" x14ac:dyDescent="0.25">
      <c r="A6" s="8"/>
      <c r="B6" s="54" t="s">
        <v>46</v>
      </c>
      <c r="D6" s="91" t="s">
        <v>78</v>
      </c>
      <c r="E6" s="92"/>
      <c r="F6" s="92"/>
      <c r="G6" s="93"/>
    </row>
    <row r="7" spans="1:7" ht="15" x14ac:dyDescent="0.25">
      <c r="A7" s="8"/>
      <c r="B7" s="56" t="s">
        <v>47</v>
      </c>
      <c r="D7" s="94" t="s">
        <v>79</v>
      </c>
      <c r="E7" s="95"/>
      <c r="F7" s="95"/>
      <c r="G7" s="96"/>
    </row>
    <row r="8" spans="1:7" ht="15" x14ac:dyDescent="0.25">
      <c r="A8" s="8"/>
      <c r="B8" s="55" t="s">
        <v>26</v>
      </c>
      <c r="D8" s="106" t="s">
        <v>80</v>
      </c>
      <c r="E8" s="98"/>
      <c r="F8" s="98"/>
      <c r="G8" s="99"/>
    </row>
    <row r="9" spans="1:7" ht="15" x14ac:dyDescent="0.25">
      <c r="A9" s="8"/>
    </row>
    <row r="10" spans="1:7" ht="15" x14ac:dyDescent="0.25">
      <c r="A10" s="8"/>
      <c r="B10" s="54" t="s">
        <v>42</v>
      </c>
      <c r="D10" s="91" t="s">
        <v>131</v>
      </c>
      <c r="E10" s="92"/>
      <c r="F10" s="92"/>
      <c r="G10" s="93"/>
    </row>
    <row r="11" spans="1:7" ht="15" x14ac:dyDescent="0.25">
      <c r="A11" s="8"/>
      <c r="B11" s="56" t="s">
        <v>4</v>
      </c>
      <c r="D11" s="94" t="s">
        <v>43</v>
      </c>
      <c r="E11" s="95"/>
      <c r="F11" s="95"/>
      <c r="G11" s="96"/>
    </row>
    <row r="12" spans="1:7" ht="15" x14ac:dyDescent="0.25">
      <c r="A12" s="8"/>
      <c r="B12" s="56" t="s">
        <v>44</v>
      </c>
      <c r="D12" s="57"/>
      <c r="E12" s="58"/>
      <c r="F12" s="58"/>
      <c r="G12" s="59"/>
    </row>
    <row r="13" spans="1:7" ht="15" x14ac:dyDescent="0.25">
      <c r="A13" s="8"/>
      <c r="B13" s="79" t="s">
        <v>45</v>
      </c>
      <c r="D13" s="114" t="s">
        <v>132</v>
      </c>
      <c r="E13" s="98"/>
      <c r="F13" s="98"/>
      <c r="G13" s="99"/>
    </row>
    <row r="14" spans="1:7" ht="15" x14ac:dyDescent="0.25">
      <c r="A14" s="8"/>
      <c r="B14" s="55" t="s">
        <v>69</v>
      </c>
      <c r="D14" s="97" t="s">
        <v>70</v>
      </c>
      <c r="E14" s="98"/>
      <c r="F14" s="98"/>
      <c r="G14" s="99"/>
    </row>
    <row r="15" spans="1:7" ht="15" x14ac:dyDescent="0.25">
      <c r="A15" s="8"/>
    </row>
    <row r="16" spans="1:7" ht="15" x14ac:dyDescent="0.25">
      <c r="A16" s="8"/>
      <c r="B16" s="54" t="s">
        <v>0</v>
      </c>
      <c r="D16" s="107"/>
      <c r="E16" s="108"/>
      <c r="F16" s="108"/>
      <c r="G16" s="109"/>
    </row>
    <row r="17" spans="1:7" ht="15" x14ac:dyDescent="0.25">
      <c r="A17" s="8"/>
      <c r="B17" s="56" t="s">
        <v>1</v>
      </c>
      <c r="D17" s="110"/>
      <c r="E17" s="111"/>
      <c r="F17" s="111"/>
      <c r="G17" s="112"/>
    </row>
    <row r="18" spans="1:7" ht="15" x14ac:dyDescent="0.25">
      <c r="A18" s="8"/>
      <c r="B18" s="56" t="s">
        <v>2</v>
      </c>
      <c r="D18" s="110"/>
      <c r="E18" s="111"/>
      <c r="F18" s="111"/>
      <c r="G18" s="112"/>
    </row>
    <row r="19" spans="1:7" ht="15" x14ac:dyDescent="0.25">
      <c r="A19" s="8"/>
      <c r="B19" s="56" t="s">
        <v>3</v>
      </c>
      <c r="D19" s="110"/>
      <c r="E19" s="111"/>
      <c r="F19" s="111"/>
      <c r="G19" s="112"/>
    </row>
    <row r="20" spans="1:7" ht="15" x14ac:dyDescent="0.25">
      <c r="A20" s="8"/>
      <c r="B20" s="56" t="s">
        <v>4</v>
      </c>
      <c r="D20" s="110"/>
      <c r="E20" s="111"/>
      <c r="F20" s="111"/>
      <c r="G20" s="112"/>
    </row>
    <row r="21" spans="1:7" ht="15" x14ac:dyDescent="0.25">
      <c r="A21" s="8"/>
      <c r="B21" s="56" t="s">
        <v>5</v>
      </c>
      <c r="D21" s="110"/>
      <c r="E21" s="111"/>
      <c r="F21" s="111"/>
      <c r="G21" s="112"/>
    </row>
    <row r="22" spans="1:7" ht="15" x14ac:dyDescent="0.25">
      <c r="A22" s="8"/>
      <c r="B22" s="55" t="s">
        <v>4</v>
      </c>
      <c r="D22" s="100"/>
      <c r="E22" s="101"/>
      <c r="F22" s="101"/>
      <c r="G22" s="102"/>
    </row>
    <row r="23" spans="1:7" ht="15" x14ac:dyDescent="0.25">
      <c r="A23" s="8"/>
      <c r="B23" s="6"/>
    </row>
    <row r="24" spans="1:7" ht="15" x14ac:dyDescent="0.25">
      <c r="A24" s="8"/>
      <c r="B24" s="54" t="s">
        <v>110</v>
      </c>
      <c r="D24" s="107"/>
      <c r="E24" s="108"/>
      <c r="F24" s="108"/>
      <c r="G24" s="109"/>
    </row>
    <row r="25" spans="1:7" ht="15" x14ac:dyDescent="0.25">
      <c r="A25" s="8"/>
      <c r="B25" s="56" t="s">
        <v>4</v>
      </c>
      <c r="D25" s="9"/>
      <c r="E25" s="10"/>
      <c r="F25" s="10"/>
      <c r="G25" s="11"/>
    </row>
    <row r="26" spans="1:7" ht="15" x14ac:dyDescent="0.25">
      <c r="A26" s="8"/>
      <c r="B26" s="56" t="s">
        <v>6</v>
      </c>
      <c r="D26" s="103"/>
      <c r="E26" s="104"/>
      <c r="F26" s="104"/>
      <c r="G26" s="105"/>
    </row>
    <row r="27" spans="1:7" ht="15" x14ac:dyDescent="0.25">
      <c r="A27" s="8"/>
      <c r="B27" s="56" t="s">
        <v>44</v>
      </c>
      <c r="D27" s="103"/>
      <c r="E27" s="104"/>
      <c r="F27" s="104"/>
      <c r="G27" s="105"/>
    </row>
    <row r="28" spans="1:7" ht="15" x14ac:dyDescent="0.25">
      <c r="A28" s="8"/>
      <c r="B28" s="55" t="s">
        <v>45</v>
      </c>
      <c r="D28" s="100"/>
      <c r="E28" s="101"/>
      <c r="F28" s="101"/>
      <c r="G28" s="102"/>
    </row>
    <row r="29" spans="1:7" ht="15" x14ac:dyDescent="0.25">
      <c r="A29" s="8"/>
    </row>
    <row r="30" spans="1:7" ht="15" x14ac:dyDescent="0.25">
      <c r="A30" s="8"/>
      <c r="B30" s="60"/>
      <c r="C30" s="52"/>
      <c r="D30" s="52"/>
      <c r="E30" s="52"/>
      <c r="F30" s="52"/>
      <c r="G30" s="52"/>
    </row>
    <row r="31" spans="1:7" ht="15"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sheetData>
  <sheetProtection algorithmName="SHA-512" hashValue="9oaHsQGzLdPQSiu7OpykvFtAPWnT4EsOs42nbUoh4biwbF8ebCnyhvl0pKbGtUdR4dnYagR8HXrODlDuPoAa4Q==" saltValue="WQhArANnHad/frPwDdYLjQ==" spinCount="100000" sheet="1" objects="1" scenarios="1"/>
  <mergeCells count="20">
    <mergeCell ref="D11:G11"/>
    <mergeCell ref="D14:G14"/>
    <mergeCell ref="D18:G18"/>
    <mergeCell ref="D19:G19"/>
    <mergeCell ref="D3:G3"/>
    <mergeCell ref="D6:G6"/>
    <mergeCell ref="D7:G7"/>
    <mergeCell ref="D13:G13"/>
    <mergeCell ref="D28:G28"/>
    <mergeCell ref="D27:G27"/>
    <mergeCell ref="D4:G4"/>
    <mergeCell ref="D8:G8"/>
    <mergeCell ref="D22:G22"/>
    <mergeCell ref="D24:G24"/>
    <mergeCell ref="D20:G20"/>
    <mergeCell ref="D21:G21"/>
    <mergeCell ref="D26:G26"/>
    <mergeCell ref="D16:G16"/>
    <mergeCell ref="D17:G17"/>
    <mergeCell ref="D10:G10"/>
  </mergeCells>
  <hyperlinks>
    <hyperlink ref="D13" r:id="rId1" xr:uid="{B32FAAEE-8A34-4A3A-9324-01DD77011C1B}"/>
  </hyperlinks>
  <pageMargins left="0.7" right="0.7" top="0.75" bottom="0.75" header="0.3" footer="0.3"/>
  <pageSetup paperSize="9" scale="82"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3583"/>
  </sheetPr>
  <dimension ref="A1:G39"/>
  <sheetViews>
    <sheetView showGridLines="0" zoomScale="70" zoomScaleNormal="70" workbookViewId="0">
      <pane ySplit="1" topLeftCell="A2" activePane="bottomLeft" state="frozen"/>
      <selection activeCell="B36" sqref="B36"/>
      <selection pane="bottomLeft" activeCell="B28" sqref="B28"/>
    </sheetView>
  </sheetViews>
  <sheetFormatPr defaultRowHeight="15" x14ac:dyDescent="0.25"/>
  <cols>
    <col min="1" max="1" width="3.7109375" style="6" customWidth="1"/>
    <col min="2" max="2" width="219.140625" style="28" customWidth="1"/>
    <col min="3" max="3" width="132" style="28" customWidth="1"/>
  </cols>
  <sheetData>
    <row r="1" spans="1:7" ht="25.5" customHeight="1" x14ac:dyDescent="0.35">
      <c r="A1" s="29"/>
      <c r="B1" s="30" t="s">
        <v>85</v>
      </c>
    </row>
    <row r="2" spans="1:7" x14ac:dyDescent="0.25">
      <c r="A2" s="21">
        <v>1</v>
      </c>
      <c r="B2" s="63" t="s">
        <v>18</v>
      </c>
      <c r="C2" s="31"/>
    </row>
    <row r="3" spans="1:7" x14ac:dyDescent="0.25">
      <c r="A3" s="21">
        <v>2</v>
      </c>
      <c r="B3" s="63" t="s">
        <v>7</v>
      </c>
      <c r="C3" s="31"/>
    </row>
    <row r="4" spans="1:7" x14ac:dyDescent="0.25">
      <c r="A4" s="21">
        <v>3</v>
      </c>
      <c r="B4" s="63" t="s">
        <v>8</v>
      </c>
      <c r="C4" s="31"/>
    </row>
    <row r="5" spans="1:7" x14ac:dyDescent="0.25">
      <c r="A5" s="21">
        <v>4</v>
      </c>
      <c r="B5" s="76" t="s">
        <v>52</v>
      </c>
      <c r="C5" s="32"/>
    </row>
    <row r="6" spans="1:7" x14ac:dyDescent="0.25">
      <c r="A6" s="21">
        <v>5</v>
      </c>
      <c r="B6" s="63" t="s">
        <v>112</v>
      </c>
      <c r="C6" s="31"/>
    </row>
    <row r="7" spans="1:7" x14ac:dyDescent="0.25">
      <c r="A7" s="21">
        <v>6</v>
      </c>
      <c r="B7" s="63" t="s">
        <v>9</v>
      </c>
      <c r="C7" s="31"/>
    </row>
    <row r="8" spans="1:7" x14ac:dyDescent="0.25">
      <c r="A8" s="21">
        <v>7</v>
      </c>
      <c r="B8" s="63" t="s">
        <v>81</v>
      </c>
      <c r="C8" s="31"/>
    </row>
    <row r="9" spans="1:7" x14ac:dyDescent="0.25">
      <c r="A9" s="21">
        <v>8</v>
      </c>
      <c r="B9" s="63" t="s">
        <v>84</v>
      </c>
      <c r="C9" s="31"/>
    </row>
    <row r="10" spans="1:7" x14ac:dyDescent="0.25">
      <c r="A10" s="21">
        <v>9</v>
      </c>
      <c r="B10" s="81" t="s">
        <v>14</v>
      </c>
      <c r="C10" s="33"/>
    </row>
    <row r="11" spans="1:7" x14ac:dyDescent="0.25">
      <c r="A11" s="21">
        <v>10</v>
      </c>
      <c r="B11" s="63" t="s">
        <v>10</v>
      </c>
      <c r="C11" s="31"/>
    </row>
    <row r="12" spans="1:7" x14ac:dyDescent="0.25">
      <c r="A12" s="21">
        <v>11</v>
      </c>
      <c r="B12" s="63" t="s">
        <v>11</v>
      </c>
      <c r="C12" s="31"/>
    </row>
    <row r="13" spans="1:7" x14ac:dyDescent="0.25">
      <c r="A13" s="21">
        <v>12</v>
      </c>
      <c r="B13" s="63" t="s">
        <v>12</v>
      </c>
      <c r="C13" s="31"/>
      <c r="D13" s="34"/>
      <c r="E13" s="34"/>
      <c r="F13" s="34"/>
      <c r="G13" s="34"/>
    </row>
    <row r="14" spans="1:7" x14ac:dyDescent="0.25">
      <c r="A14" s="21">
        <v>13</v>
      </c>
      <c r="B14" s="35" t="s">
        <v>15</v>
      </c>
      <c r="C14" s="35"/>
    </row>
    <row r="15" spans="1:7" x14ac:dyDescent="0.25">
      <c r="A15" s="21">
        <v>14</v>
      </c>
      <c r="B15" s="63" t="s">
        <v>30</v>
      </c>
      <c r="C15" s="63"/>
    </row>
    <row r="16" spans="1:7" x14ac:dyDescent="0.25">
      <c r="A16" s="21">
        <v>15</v>
      </c>
      <c r="B16" s="63" t="s">
        <v>17</v>
      </c>
      <c r="C16" s="63"/>
    </row>
    <row r="17" spans="1:7" x14ac:dyDescent="0.25">
      <c r="A17" s="21">
        <v>16</v>
      </c>
      <c r="B17" s="63" t="s">
        <v>16</v>
      </c>
      <c r="C17" s="63"/>
    </row>
    <row r="18" spans="1:7" ht="30" x14ac:dyDescent="0.25">
      <c r="A18" s="21">
        <v>17</v>
      </c>
      <c r="B18" s="77" t="s">
        <v>60</v>
      </c>
      <c r="C18" s="77"/>
      <c r="D18" s="35"/>
      <c r="E18" s="35"/>
      <c r="F18" s="35"/>
      <c r="G18" s="35"/>
    </row>
    <row r="19" spans="1:7" ht="45" x14ac:dyDescent="0.25">
      <c r="A19" s="21">
        <v>18</v>
      </c>
      <c r="B19" s="28" t="s">
        <v>74</v>
      </c>
    </row>
    <row r="20" spans="1:7" ht="45" x14ac:dyDescent="0.25">
      <c r="A20" s="21">
        <v>19</v>
      </c>
      <c r="B20" s="28" t="s">
        <v>32</v>
      </c>
    </row>
    <row r="21" spans="1:7" ht="30" x14ac:dyDescent="0.25">
      <c r="A21" s="21">
        <v>20</v>
      </c>
      <c r="B21" s="28" t="s">
        <v>73</v>
      </c>
    </row>
    <row r="22" spans="1:7" ht="30" x14ac:dyDescent="0.25">
      <c r="A22" s="21">
        <v>21</v>
      </c>
      <c r="B22" s="28" t="s">
        <v>33</v>
      </c>
    </row>
    <row r="23" spans="1:7" x14ac:dyDescent="0.25">
      <c r="A23" s="21">
        <v>22</v>
      </c>
      <c r="B23" s="77" t="s">
        <v>83</v>
      </c>
      <c r="C23" s="77"/>
    </row>
    <row r="24" spans="1:7" x14ac:dyDescent="0.25">
      <c r="A24" s="21">
        <v>23</v>
      </c>
      <c r="B24" s="28" t="s">
        <v>34</v>
      </c>
    </row>
    <row r="25" spans="1:7" x14ac:dyDescent="0.25">
      <c r="A25" s="21">
        <v>24</v>
      </c>
      <c r="B25" s="28" t="s">
        <v>82</v>
      </c>
    </row>
    <row r="26" spans="1:7" x14ac:dyDescent="0.25">
      <c r="A26" s="21">
        <v>25</v>
      </c>
      <c r="B26" s="77" t="s">
        <v>35</v>
      </c>
    </row>
    <row r="27" spans="1:7" ht="45" x14ac:dyDescent="0.25">
      <c r="A27" s="21">
        <v>26</v>
      </c>
      <c r="B27" s="28" t="s">
        <v>36</v>
      </c>
    </row>
    <row r="28" spans="1:7" ht="30" x14ac:dyDescent="0.25">
      <c r="A28" s="21">
        <v>27</v>
      </c>
      <c r="B28" s="28" t="s">
        <v>37</v>
      </c>
    </row>
    <row r="29" spans="1:7" x14ac:dyDescent="0.25">
      <c r="A29" s="21">
        <v>28</v>
      </c>
      <c r="B29" s="28" t="s">
        <v>38</v>
      </c>
    </row>
    <row r="30" spans="1:7" ht="30" x14ac:dyDescent="0.25">
      <c r="A30" s="21">
        <v>29</v>
      </c>
      <c r="B30" s="28" t="s">
        <v>57</v>
      </c>
    </row>
    <row r="31" spans="1:7" ht="30" x14ac:dyDescent="0.25">
      <c r="A31" s="21">
        <v>30</v>
      </c>
      <c r="B31" s="28" t="s">
        <v>39</v>
      </c>
    </row>
    <row r="32" spans="1:7" x14ac:dyDescent="0.25">
      <c r="A32" s="21">
        <v>31</v>
      </c>
      <c r="B32" s="28" t="s">
        <v>40</v>
      </c>
    </row>
    <row r="33" spans="1:3" x14ac:dyDescent="0.25">
      <c r="A33" s="21">
        <v>32</v>
      </c>
      <c r="B33" s="28" t="s">
        <v>41</v>
      </c>
    </row>
    <row r="34" spans="1:3" ht="30" x14ac:dyDescent="0.25">
      <c r="A34" s="21">
        <v>33</v>
      </c>
      <c r="B34" s="28" t="s">
        <v>61</v>
      </c>
    </row>
    <row r="35" spans="1:3" ht="30" x14ac:dyDescent="0.25">
      <c r="A35" s="21">
        <v>34</v>
      </c>
      <c r="B35" s="28" t="s">
        <v>62</v>
      </c>
    </row>
    <row r="36" spans="1:3" ht="30" x14ac:dyDescent="0.25">
      <c r="A36" s="21">
        <v>35</v>
      </c>
      <c r="B36" s="36" t="s">
        <v>48</v>
      </c>
      <c r="C36" s="36"/>
    </row>
    <row r="37" spans="1:3" x14ac:dyDescent="0.25">
      <c r="A37" s="21">
        <v>36</v>
      </c>
      <c r="B37" s="36" t="s">
        <v>51</v>
      </c>
      <c r="C37" s="36"/>
    </row>
    <row r="38" spans="1:3" ht="30" x14ac:dyDescent="0.25">
      <c r="A38" s="21">
        <v>37</v>
      </c>
      <c r="B38" s="36" t="s">
        <v>49</v>
      </c>
      <c r="C38" s="36"/>
    </row>
    <row r="39" spans="1:3" ht="30" x14ac:dyDescent="0.25">
      <c r="A39" s="21">
        <v>38</v>
      </c>
      <c r="B39" s="36" t="s">
        <v>50</v>
      </c>
      <c r="C39" s="36"/>
    </row>
  </sheetData>
  <sheetProtection algorithmName="SHA-512" hashValue="jwV/HsNKVoAqTrynO+SQdpIN8PHcjy0g6EVfeho56Bpktqx++2BnA/op0jJJ4LJw4BjgLcsVc8Dlqq3aVjmMfg==" saltValue="JjrWqw19rxM910I1Z4BNGw=="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3AB0-2F29-4D83-BC28-1508BE7E9C04}">
  <sheetPr>
    <tabColor rgb="FF173583"/>
  </sheetPr>
  <dimension ref="A1:B44"/>
  <sheetViews>
    <sheetView showGridLines="0" zoomScaleNormal="100" workbookViewId="0">
      <pane ySplit="1" topLeftCell="A2" activePane="bottomLeft" state="frozen"/>
      <selection activeCell="B35" sqref="B35"/>
      <selection pane="bottomLeft" activeCell="B18" sqref="B18"/>
    </sheetView>
  </sheetViews>
  <sheetFormatPr defaultRowHeight="15" x14ac:dyDescent="0.25"/>
  <cols>
    <col min="1" max="1" width="8.5703125" style="6" customWidth="1"/>
    <col min="2" max="2" width="200.7109375" customWidth="1"/>
    <col min="4" max="4" width="98.42578125" customWidth="1"/>
  </cols>
  <sheetData>
    <row r="1" spans="1:2" ht="15.75" x14ac:dyDescent="0.25">
      <c r="A1" s="29"/>
      <c r="B1" s="37" t="s">
        <v>90</v>
      </c>
    </row>
    <row r="2" spans="1:2" x14ac:dyDescent="0.25">
      <c r="A2" s="21"/>
      <c r="B2" s="75" t="s">
        <v>86</v>
      </c>
    </row>
    <row r="3" spans="1:2" x14ac:dyDescent="0.25">
      <c r="A3" s="21" t="s">
        <v>27</v>
      </c>
      <c r="B3" s="62" t="s">
        <v>115</v>
      </c>
    </row>
    <row r="4" spans="1:2" x14ac:dyDescent="0.25">
      <c r="A4" s="21" t="s">
        <v>75</v>
      </c>
      <c r="B4" s="62" t="s">
        <v>89</v>
      </c>
    </row>
    <row r="5" spans="1:2" x14ac:dyDescent="0.25">
      <c r="A5" s="21" t="s">
        <v>63</v>
      </c>
      <c r="B5" s="62" t="s">
        <v>116</v>
      </c>
    </row>
    <row r="6" spans="1:2" x14ac:dyDescent="0.25">
      <c r="A6" s="21" t="s">
        <v>67</v>
      </c>
      <c r="B6" s="62" t="s">
        <v>93</v>
      </c>
    </row>
    <row r="7" spans="1:2" x14ac:dyDescent="0.25">
      <c r="A7" s="21"/>
      <c r="B7" s="75" t="s">
        <v>92</v>
      </c>
    </row>
    <row r="8" spans="1:2" x14ac:dyDescent="0.25">
      <c r="A8" s="21" t="s">
        <v>28</v>
      </c>
      <c r="B8" s="62" t="s">
        <v>91</v>
      </c>
    </row>
    <row r="9" spans="1:2" x14ac:dyDescent="0.25">
      <c r="A9" s="21" t="s">
        <v>64</v>
      </c>
      <c r="B9" s="62" t="s">
        <v>94</v>
      </c>
    </row>
    <row r="10" spans="1:2" x14ac:dyDescent="0.25">
      <c r="A10" s="21" t="s">
        <v>66</v>
      </c>
      <c r="B10" s="62" t="s">
        <v>118</v>
      </c>
    </row>
    <row r="11" spans="1:2" x14ac:dyDescent="0.25">
      <c r="A11" s="21"/>
      <c r="B11" s="78" t="s">
        <v>87</v>
      </c>
    </row>
    <row r="12" spans="1:2" x14ac:dyDescent="0.25">
      <c r="A12" s="21" t="s">
        <v>29</v>
      </c>
      <c r="B12" s="62" t="s">
        <v>97</v>
      </c>
    </row>
    <row r="13" spans="1:2" x14ac:dyDescent="0.25">
      <c r="A13" s="21" t="s">
        <v>53</v>
      </c>
      <c r="B13" s="62" t="s">
        <v>98</v>
      </c>
    </row>
    <row r="14" spans="1:2" x14ac:dyDescent="0.25">
      <c r="A14" s="21"/>
      <c r="B14" s="78" t="s">
        <v>88</v>
      </c>
    </row>
    <row r="15" spans="1:2" x14ac:dyDescent="0.25">
      <c r="A15" s="21" t="s">
        <v>31</v>
      </c>
      <c r="B15" s="76" t="s">
        <v>95</v>
      </c>
    </row>
    <row r="16" spans="1:2" x14ac:dyDescent="0.25">
      <c r="A16" s="21" t="s">
        <v>54</v>
      </c>
      <c r="B16" s="76" t="s">
        <v>120</v>
      </c>
    </row>
    <row r="17" spans="1:2" x14ac:dyDescent="0.25">
      <c r="A17" s="21" t="s">
        <v>55</v>
      </c>
      <c r="B17" s="63" t="s">
        <v>99</v>
      </c>
    </row>
    <row r="18" spans="1:2" x14ac:dyDescent="0.25">
      <c r="A18" s="21" t="s">
        <v>56</v>
      </c>
      <c r="B18" s="63" t="s">
        <v>96</v>
      </c>
    </row>
    <row r="19" spans="1:2" x14ac:dyDescent="0.25">
      <c r="B19" s="76"/>
    </row>
    <row r="20" spans="1:2" x14ac:dyDescent="0.25">
      <c r="B20" s="62"/>
    </row>
    <row r="21" spans="1:2" x14ac:dyDescent="0.25">
      <c r="B21" s="62"/>
    </row>
    <row r="22" spans="1:2" x14ac:dyDescent="0.25">
      <c r="B22" s="62"/>
    </row>
    <row r="23" spans="1:2" x14ac:dyDescent="0.25">
      <c r="B23" s="62"/>
    </row>
    <row r="24" spans="1:2" x14ac:dyDescent="0.25">
      <c r="B24" s="76"/>
    </row>
    <row r="25" spans="1:2" x14ac:dyDescent="0.25">
      <c r="B25" s="76"/>
    </row>
    <row r="26" spans="1:2" x14ac:dyDescent="0.25">
      <c r="B26" s="62"/>
    </row>
    <row r="27" spans="1:2" x14ac:dyDescent="0.25">
      <c r="B27" s="76"/>
    </row>
    <row r="28" spans="1:2" x14ac:dyDescent="0.25">
      <c r="B28" s="76"/>
    </row>
    <row r="29" spans="1:2" x14ac:dyDescent="0.25">
      <c r="B29" s="76"/>
    </row>
    <row r="30" spans="1:2" x14ac:dyDescent="0.25">
      <c r="B30" s="62"/>
    </row>
    <row r="31" spans="1:2" x14ac:dyDescent="0.25">
      <c r="B31" s="76"/>
    </row>
    <row r="32" spans="1:2" x14ac:dyDescent="0.25">
      <c r="B32" s="82"/>
    </row>
    <row r="33" spans="2:2" x14ac:dyDescent="0.25">
      <c r="B33" s="76"/>
    </row>
    <row r="34" spans="2:2" x14ac:dyDescent="0.25">
      <c r="B34" s="62"/>
    </row>
    <row r="35" spans="2:2" x14ac:dyDescent="0.25">
      <c r="B35" s="62"/>
    </row>
    <row r="36" spans="2:2" x14ac:dyDescent="0.25">
      <c r="B36" s="62"/>
    </row>
    <row r="37" spans="2:2" x14ac:dyDescent="0.25">
      <c r="B37" s="62"/>
    </row>
    <row r="38" spans="2:2" x14ac:dyDescent="0.25">
      <c r="B38" s="62"/>
    </row>
    <row r="39" spans="2:2" x14ac:dyDescent="0.25">
      <c r="B39" s="62"/>
    </row>
    <row r="40" spans="2:2" x14ac:dyDescent="0.25">
      <c r="B40" s="62"/>
    </row>
    <row r="41" spans="2:2" x14ac:dyDescent="0.25">
      <c r="B41" s="62"/>
    </row>
    <row r="42" spans="2:2" x14ac:dyDescent="0.25">
      <c r="B42" s="62"/>
    </row>
    <row r="43" spans="2:2" x14ac:dyDescent="0.25">
      <c r="B43" s="62"/>
    </row>
    <row r="44" spans="2:2" x14ac:dyDescent="0.25">
      <c r="B44" s="62"/>
    </row>
  </sheetData>
  <sheetProtection algorithmName="SHA-512" hashValue="Zgoj47eTCeQ/dekmVdT7soGZJALfdZ5Bmn+y0dAKx6/62gsNgJWKGKSPvsnUNcK0bA6V7j2Ee+Ho0G9W0fcGug==" saltValue="tWoakuBfnJVBVLb5Sxusl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7EA9-4B2F-4A37-91F5-DABE6CFEE861}">
  <sheetPr>
    <tabColor rgb="FF173583"/>
  </sheetPr>
  <dimension ref="A1:B39"/>
  <sheetViews>
    <sheetView showGridLines="0" tabSelected="1" zoomScale="90" zoomScaleNormal="90" workbookViewId="0">
      <pane ySplit="1" topLeftCell="A2" activePane="bottomLeft" state="frozen"/>
      <selection pane="bottomLeft" activeCell="B13" sqref="B13"/>
    </sheetView>
  </sheetViews>
  <sheetFormatPr defaultRowHeight="15" x14ac:dyDescent="0.25"/>
  <cols>
    <col min="1" max="1" width="8.5703125" style="6" customWidth="1"/>
    <col min="2" max="2" width="200.7109375" customWidth="1"/>
    <col min="4" max="4" width="98.42578125" customWidth="1"/>
  </cols>
  <sheetData>
    <row r="1" spans="1:2" ht="15.75" x14ac:dyDescent="0.25">
      <c r="A1" s="29"/>
      <c r="B1" s="37" t="s">
        <v>100</v>
      </c>
    </row>
    <row r="2" spans="1:2" x14ac:dyDescent="0.25">
      <c r="A2" s="21"/>
      <c r="B2" s="75" t="s">
        <v>86</v>
      </c>
    </row>
    <row r="3" spans="1:2" x14ac:dyDescent="0.25">
      <c r="A3" s="21" t="s">
        <v>27</v>
      </c>
      <c r="B3" s="62" t="s">
        <v>122</v>
      </c>
    </row>
    <row r="4" spans="1:2" x14ac:dyDescent="0.25">
      <c r="A4" s="21" t="s">
        <v>75</v>
      </c>
      <c r="B4" s="62" t="s">
        <v>123</v>
      </c>
    </row>
    <row r="5" spans="1:2" x14ac:dyDescent="0.25">
      <c r="A5" s="21" t="s">
        <v>63</v>
      </c>
      <c r="B5" s="62" t="s">
        <v>102</v>
      </c>
    </row>
    <row r="6" spans="1:2" x14ac:dyDescent="0.25">
      <c r="A6" s="21"/>
      <c r="B6" s="75" t="s">
        <v>92</v>
      </c>
    </row>
    <row r="7" spans="1:2" x14ac:dyDescent="0.25">
      <c r="A7" s="21" t="s">
        <v>28</v>
      </c>
      <c r="B7" s="113" t="s">
        <v>124</v>
      </c>
    </row>
    <row r="8" spans="1:2" x14ac:dyDescent="0.25">
      <c r="A8" s="21" t="s">
        <v>64</v>
      </c>
      <c r="B8" s="113" t="s">
        <v>127</v>
      </c>
    </row>
    <row r="9" spans="1:2" x14ac:dyDescent="0.25">
      <c r="A9" s="21" t="s">
        <v>66</v>
      </c>
      <c r="B9" s="62" t="s">
        <v>128</v>
      </c>
    </row>
    <row r="10" spans="1:2" x14ac:dyDescent="0.25">
      <c r="A10" s="21" t="s">
        <v>68</v>
      </c>
      <c r="B10" s="62" t="s">
        <v>121</v>
      </c>
    </row>
    <row r="11" spans="1:2" x14ac:dyDescent="0.25">
      <c r="A11" s="21"/>
      <c r="B11" s="78" t="s">
        <v>88</v>
      </c>
    </row>
    <row r="12" spans="1:2" x14ac:dyDescent="0.25">
      <c r="A12" s="21" t="s">
        <v>29</v>
      </c>
      <c r="B12" s="62" t="s">
        <v>101</v>
      </c>
    </row>
    <row r="13" spans="1:2" x14ac:dyDescent="0.25">
      <c r="A13" s="21" t="s">
        <v>53</v>
      </c>
      <c r="B13" s="63" t="s">
        <v>99</v>
      </c>
    </row>
    <row r="14" spans="1:2" x14ac:dyDescent="0.25">
      <c r="A14" s="21" t="s">
        <v>65</v>
      </c>
      <c r="B14" s="63" t="s">
        <v>96</v>
      </c>
    </row>
    <row r="15" spans="1:2" x14ac:dyDescent="0.25">
      <c r="A15" s="21" t="s">
        <v>126</v>
      </c>
      <c r="B15" s="62" t="s">
        <v>125</v>
      </c>
    </row>
    <row r="16" spans="1:2" x14ac:dyDescent="0.25">
      <c r="B16" s="62"/>
    </row>
    <row r="17" spans="2:2" x14ac:dyDescent="0.25">
      <c r="B17" s="62"/>
    </row>
    <row r="18" spans="2:2" x14ac:dyDescent="0.25">
      <c r="B18" s="62"/>
    </row>
    <row r="19" spans="2:2" x14ac:dyDescent="0.25">
      <c r="B19" s="76"/>
    </row>
    <row r="20" spans="2:2" x14ac:dyDescent="0.25">
      <c r="B20" s="76"/>
    </row>
    <row r="21" spans="2:2" x14ac:dyDescent="0.25">
      <c r="B21" s="62"/>
    </row>
    <row r="22" spans="2:2" x14ac:dyDescent="0.25">
      <c r="B22" s="76"/>
    </row>
    <row r="23" spans="2:2" x14ac:dyDescent="0.25">
      <c r="B23" s="76"/>
    </row>
    <row r="24" spans="2:2" x14ac:dyDescent="0.25">
      <c r="B24" s="76"/>
    </row>
    <row r="25" spans="2:2" x14ac:dyDescent="0.25">
      <c r="B25" s="62"/>
    </row>
    <row r="26" spans="2:2" x14ac:dyDescent="0.25">
      <c r="B26" s="76"/>
    </row>
    <row r="27" spans="2:2" x14ac:dyDescent="0.25">
      <c r="B27" s="82"/>
    </row>
    <row r="28" spans="2:2" x14ac:dyDescent="0.25">
      <c r="B28" s="76"/>
    </row>
    <row r="29" spans="2:2" x14ac:dyDescent="0.25">
      <c r="B29" s="62"/>
    </row>
    <row r="30" spans="2:2" x14ac:dyDescent="0.25">
      <c r="B30" s="62"/>
    </row>
    <row r="31" spans="2:2" x14ac:dyDescent="0.25">
      <c r="B31" s="62"/>
    </row>
    <row r="32" spans="2:2" x14ac:dyDescent="0.25">
      <c r="B32" s="62"/>
    </row>
    <row r="33" spans="2:2" x14ac:dyDescent="0.25">
      <c r="B33" s="62"/>
    </row>
    <row r="34" spans="2:2" x14ac:dyDescent="0.25">
      <c r="B34" s="62"/>
    </row>
    <row r="35" spans="2:2" x14ac:dyDescent="0.25">
      <c r="B35" s="62"/>
    </row>
    <row r="36" spans="2:2" x14ac:dyDescent="0.25">
      <c r="B36" s="62"/>
    </row>
    <row r="37" spans="2:2" x14ac:dyDescent="0.25">
      <c r="B37" s="62"/>
    </row>
    <row r="38" spans="2:2" x14ac:dyDescent="0.25">
      <c r="B38" s="62"/>
    </row>
    <row r="39" spans="2:2" x14ac:dyDescent="0.25">
      <c r="B39" s="62"/>
    </row>
  </sheetData>
  <sheetProtection algorithmName="SHA-512" hashValue="TMUhZEro+SaViYjObwePqBIBcD1UBUndgUi4pvqDojp445FaHole2Whue38daFC0nXzkAi53VgienhaUcFeOXw==" saltValue="8s6dJJyc+wE6kb8Kui9KLA==" spinCount="100000" sheet="1" objects="1" scenarios="1"/>
  <phoneticPr fontId="1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6900A-4FF7-45C5-998F-170D75B70CE1}">
  <sheetPr>
    <tabColor rgb="FFC2E76B"/>
  </sheetPr>
  <dimension ref="A1:K19"/>
  <sheetViews>
    <sheetView showGridLines="0" zoomScale="70" zoomScaleNormal="70" workbookViewId="0">
      <pane ySplit="3" topLeftCell="A4" activePane="bottomLeft" state="frozen"/>
      <selection pane="bottomLeft" activeCell="B29" sqref="B29"/>
    </sheetView>
  </sheetViews>
  <sheetFormatPr defaultRowHeight="15" x14ac:dyDescent="0.25"/>
  <cols>
    <col min="1" max="1" width="5.28515625" bestFit="1" customWidth="1"/>
    <col min="2" max="2" width="142.140625" style="28" customWidth="1"/>
    <col min="3" max="3" width="14.5703125" style="2" bestFit="1" customWidth="1"/>
    <col min="4" max="4" width="64" style="28" customWidth="1"/>
    <col min="5" max="5" width="22.7109375" style="4" customWidth="1"/>
    <col min="6" max="6" width="22.7109375" style="5" customWidth="1"/>
    <col min="7" max="7" width="22.7109375" style="4" customWidth="1"/>
    <col min="8" max="8" width="22.7109375" customWidth="1"/>
  </cols>
  <sheetData>
    <row r="1" spans="1:11" s="7" customFormat="1" ht="23.25" x14ac:dyDescent="0.35">
      <c r="A1" s="12"/>
      <c r="B1" s="30" t="s">
        <v>108</v>
      </c>
      <c r="C1" s="12"/>
      <c r="D1" s="26"/>
      <c r="E1" s="13"/>
      <c r="F1" s="14"/>
      <c r="G1" s="13"/>
      <c r="H1" s="38" t="str" cm="1">
        <f t="array" ref="H1:K1">'Algemene gegevens'!D3:G3</f>
        <v>Europees openbare aanbesteding Kantoormeubilair Werkplekken</v>
      </c>
      <c r="I1" s="7">
        <v>0</v>
      </c>
      <c r="J1" s="7">
        <v>0</v>
      </c>
      <c r="K1" s="7">
        <v>0</v>
      </c>
    </row>
    <row r="2" spans="1:11" s="7" customFormat="1" ht="23.25" x14ac:dyDescent="0.35">
      <c r="A2" s="12"/>
      <c r="B2" s="30"/>
      <c r="C2" s="12"/>
      <c r="D2" s="26"/>
      <c r="E2" s="13"/>
      <c r="F2" s="14"/>
      <c r="G2" s="13"/>
      <c r="H2" s="15"/>
    </row>
    <row r="3" spans="1:11" ht="15.75" x14ac:dyDescent="0.25">
      <c r="A3" s="12"/>
      <c r="B3" s="83"/>
      <c r="C3" s="24" t="s">
        <v>103</v>
      </c>
      <c r="D3" s="25" t="s">
        <v>59</v>
      </c>
      <c r="E3" s="39" t="s">
        <v>21</v>
      </c>
      <c r="F3" s="40" t="s">
        <v>20</v>
      </c>
      <c r="G3" s="39" t="s">
        <v>19</v>
      </c>
      <c r="H3" s="24" t="s">
        <v>13</v>
      </c>
    </row>
    <row r="4" spans="1:11" ht="15.75" x14ac:dyDescent="0.25">
      <c r="A4" s="12"/>
      <c r="B4" s="84"/>
      <c r="C4" s="41"/>
      <c r="D4" s="27"/>
      <c r="E4" s="42"/>
      <c r="F4" s="43"/>
      <c r="G4" s="42"/>
      <c r="H4" s="41"/>
    </row>
    <row r="5" spans="1:11" x14ac:dyDescent="0.25">
      <c r="A5" s="12" t="s">
        <v>27</v>
      </c>
      <c r="B5" s="80" t="s">
        <v>119</v>
      </c>
      <c r="C5" s="90">
        <v>390</v>
      </c>
      <c r="D5" s="61"/>
      <c r="E5" s="22"/>
      <c r="F5" s="23"/>
      <c r="G5" s="44">
        <f>E5-(F5*E5)</f>
        <v>0</v>
      </c>
      <c r="H5" s="64">
        <f>G5*C5</f>
        <v>0</v>
      </c>
    </row>
    <row r="6" spans="1:11" ht="15.75" x14ac:dyDescent="0.25">
      <c r="A6" s="12"/>
      <c r="B6" s="85" t="s">
        <v>109</v>
      </c>
      <c r="C6" s="65"/>
      <c r="D6" s="47"/>
      <c r="E6" s="48"/>
      <c r="F6" s="16"/>
      <c r="G6" s="48"/>
      <c r="H6" s="48"/>
    </row>
    <row r="7" spans="1:11" x14ac:dyDescent="0.25">
      <c r="A7" s="12" t="s">
        <v>28</v>
      </c>
      <c r="B7" s="80" t="s">
        <v>117</v>
      </c>
      <c r="C7" s="90">
        <v>390</v>
      </c>
      <c r="D7" s="20"/>
      <c r="E7" s="22"/>
      <c r="F7" s="23"/>
      <c r="G7" s="3">
        <f t="shared" ref="G7:G10" si="0">E7-(F7*E7)</f>
        <v>0</v>
      </c>
      <c r="H7" s="1">
        <f t="shared" ref="H7:H10" si="1">G7*C7</f>
        <v>0</v>
      </c>
    </row>
    <row r="8" spans="1:11" ht="15.75" x14ac:dyDescent="0.25">
      <c r="A8" s="12"/>
      <c r="B8" s="85"/>
      <c r="C8" s="65"/>
      <c r="D8" s="47"/>
      <c r="E8" s="48"/>
      <c r="F8" s="16"/>
      <c r="G8" s="48"/>
      <c r="H8" s="48"/>
    </row>
    <row r="9" spans="1:11" x14ac:dyDescent="0.25">
      <c r="A9" s="12" t="s">
        <v>29</v>
      </c>
      <c r="B9" s="80" t="s">
        <v>129</v>
      </c>
      <c r="C9" s="90">
        <v>230</v>
      </c>
      <c r="D9" s="20"/>
      <c r="E9" s="22"/>
      <c r="F9" s="23"/>
      <c r="G9" s="3">
        <f t="shared" si="0"/>
        <v>0</v>
      </c>
      <c r="H9" s="1">
        <f t="shared" si="1"/>
        <v>0</v>
      </c>
    </row>
    <row r="10" spans="1:11" x14ac:dyDescent="0.25">
      <c r="A10" s="12" t="s">
        <v>53</v>
      </c>
      <c r="B10" s="80" t="s">
        <v>130</v>
      </c>
      <c r="C10" s="90">
        <v>120</v>
      </c>
      <c r="D10" s="20"/>
      <c r="E10" s="22"/>
      <c r="F10" s="23"/>
      <c r="G10" s="3">
        <f t="shared" si="0"/>
        <v>0</v>
      </c>
      <c r="H10" s="1">
        <f t="shared" si="1"/>
        <v>0</v>
      </c>
    </row>
    <row r="11" spans="1:11" ht="15.75" x14ac:dyDescent="0.25">
      <c r="A11" s="12"/>
      <c r="B11" s="85" t="s">
        <v>104</v>
      </c>
      <c r="C11" s="46"/>
      <c r="D11" s="47"/>
      <c r="E11" s="48" t="s">
        <v>105</v>
      </c>
      <c r="F11" s="48"/>
      <c r="G11" s="48"/>
      <c r="H11" s="48"/>
    </row>
    <row r="12" spans="1:11" ht="30" x14ac:dyDescent="0.25">
      <c r="A12" s="12" t="s">
        <v>71</v>
      </c>
      <c r="B12" s="80" t="s">
        <v>113</v>
      </c>
      <c r="C12" s="45">
        <v>1</v>
      </c>
      <c r="D12" s="80"/>
      <c r="E12" s="22">
        <v>100</v>
      </c>
      <c r="F12" s="89"/>
      <c r="G12" s="89"/>
      <c r="H12" s="1">
        <f>(C12*E12)*-1</f>
        <v>-100</v>
      </c>
    </row>
    <row r="13" spans="1:11" ht="30" x14ac:dyDescent="0.25">
      <c r="A13" s="12" t="s">
        <v>72</v>
      </c>
      <c r="B13" s="80" t="s">
        <v>114</v>
      </c>
      <c r="C13" s="45">
        <v>1</v>
      </c>
      <c r="D13" s="80"/>
      <c r="E13" s="22">
        <v>100</v>
      </c>
      <c r="F13" s="89"/>
      <c r="G13" s="89"/>
      <c r="H13" s="1">
        <f>(C13*E13)*-1</f>
        <v>-100</v>
      </c>
    </row>
    <row r="14" spans="1:11" ht="15.75" x14ac:dyDescent="0.25">
      <c r="A14" s="12"/>
      <c r="B14" s="86"/>
      <c r="C14" s="17"/>
      <c r="D14" s="49"/>
      <c r="E14" s="66"/>
      <c r="F14" s="67"/>
      <c r="G14" s="17"/>
      <c r="H14" s="68"/>
    </row>
    <row r="15" spans="1:11" ht="15.75" x14ac:dyDescent="0.25">
      <c r="A15" s="12"/>
      <c r="B15" s="87" t="s">
        <v>106</v>
      </c>
      <c r="C15" s="18"/>
      <c r="D15" s="26"/>
      <c r="E15" s="69"/>
      <c r="F15" s="70" t="s">
        <v>58</v>
      </c>
      <c r="G15" s="18"/>
      <c r="H15" s="71">
        <f>SUM(H5:H13)</f>
        <v>-200</v>
      </c>
    </row>
    <row r="16" spans="1:11" ht="30" x14ac:dyDescent="0.25">
      <c r="A16" s="12"/>
      <c r="B16" s="87" t="s">
        <v>107</v>
      </c>
      <c r="C16" s="18"/>
      <c r="D16" s="26"/>
      <c r="E16" s="69"/>
      <c r="F16" s="70"/>
      <c r="G16" s="18"/>
      <c r="H16" s="71"/>
    </row>
    <row r="17" spans="1:8" ht="15.75" x14ac:dyDescent="0.25">
      <c r="A17" s="12"/>
      <c r="B17" s="87"/>
      <c r="C17" s="18"/>
      <c r="D17" s="26"/>
      <c r="E17" s="69"/>
      <c r="F17" s="70" t="s">
        <v>22</v>
      </c>
      <c r="G17" s="18"/>
      <c r="H17" s="71">
        <f>(H15*1.21)-H15</f>
        <v>-42</v>
      </c>
    </row>
    <row r="18" spans="1:8" ht="15.75" x14ac:dyDescent="0.25">
      <c r="A18" s="12"/>
      <c r="B18" s="87"/>
      <c r="C18" s="18"/>
      <c r="D18" s="26"/>
      <c r="E18" s="69"/>
      <c r="F18" s="70"/>
      <c r="G18" s="18"/>
      <c r="H18" s="71"/>
    </row>
    <row r="19" spans="1:8" ht="15.75" x14ac:dyDescent="0.25">
      <c r="A19" s="12"/>
      <c r="B19" s="88"/>
      <c r="C19" s="19"/>
      <c r="D19" s="50"/>
      <c r="E19" s="72"/>
      <c r="F19" s="73" t="s">
        <v>23</v>
      </c>
      <c r="G19" s="19"/>
      <c r="H19" s="74">
        <f>H15+H17</f>
        <v>-242</v>
      </c>
    </row>
  </sheetData>
  <sheetProtection algorithmName="SHA-512" hashValue="9ZnlqHaelT52bilOQFY4gs48jXC8ce0F0D3XOkwly72+zorRMPQQM4EOMKPEZbrxyoL+89kDnqGSnpsI/GsH/g==" saltValue="lerHw4a2YPf7uKww6wzyE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A3C70E46F1CC468B8A02A47DEFCE87" ma:contentTypeVersion="3" ma:contentTypeDescription="Een nieuw document maken." ma:contentTypeScope="" ma:versionID="c18878721e3bff732d5f22be3c529ba7">
  <xsd:schema xmlns:xsd="http://www.w3.org/2001/XMLSchema" xmlns:xs="http://www.w3.org/2001/XMLSchema" xmlns:p="http://schemas.microsoft.com/office/2006/metadata/properties" xmlns:ns2="0015d3ec-3491-4d01-a3a9-f240747244d0" targetNamespace="http://schemas.microsoft.com/office/2006/metadata/properties" ma:root="true" ma:fieldsID="fb0066ccdeb2b911b7e482e85e31ecfc" ns2:_="">
    <xsd:import namespace="0015d3ec-3491-4d01-a3a9-f240747244d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15d3ec-3491-4d01-a3a9-f240747244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A23ED6-03D3-4F5D-B421-7291F7AF027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5156CD1-EB6F-4111-96E3-A18DAD9C97D9}">
  <ds:schemaRefs>
    <ds:schemaRef ds:uri="http://schemas.microsoft.com/sharepoint/v3/contenttype/forms"/>
  </ds:schemaRefs>
</ds:datastoreItem>
</file>

<file path=customXml/itemProps3.xml><?xml version="1.0" encoding="utf-8"?>
<ds:datastoreItem xmlns:ds="http://schemas.openxmlformats.org/officeDocument/2006/customXml" ds:itemID="{635481A9-5888-47A2-B913-86997AE3F6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15d3ec-3491-4d01-a3a9-f24074724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Algemene gegevens</vt:lpstr>
      <vt:lpstr>Algemene Eisen</vt:lpstr>
      <vt:lpstr>Bureaustoel</vt:lpstr>
      <vt:lpstr>Vergaderstoel</vt:lpstr>
      <vt:lpstr>Prijzenblad Perceel 2 v1</vt:lpstr>
      <vt:lpstr>'Algemene Eisen'!_Hlk53649832</vt:lpstr>
      <vt:lpstr>'Algemene gegevens'!Afdrukbereik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Sjira van Nek</cp:lastModifiedBy>
  <cp:lastPrinted>2017-03-29T06:36:37Z</cp:lastPrinted>
  <dcterms:created xsi:type="dcterms:W3CDTF">2017-01-16T09:18:51Z</dcterms:created>
  <dcterms:modified xsi:type="dcterms:W3CDTF">2026-03-05T14:02:18Z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0x010100BFA3C70E46F1CC468B8A02A47DEFCE87</vt:lpwstr>
  </property>
</Properties>
</file>