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ijn documenten\2. EA Luchtvaart\1. Aanbestedingsdocumenten\1. Publicatie\Engels\"/>
    </mc:Choice>
  </mc:AlternateContent>
  <xr:revisionPtr revIDLastSave="0" documentId="13_ncr:1_{9247FECE-8F8D-4AE1-A618-CEA4453B8D16}" xr6:coauthVersionLast="47" xr6:coauthVersionMax="47" xr10:uidLastSave="{00000000-0000-0000-0000-000000000000}"/>
  <bookViews>
    <workbookView xWindow="-108" yWindow="-108" windowWidth="23256" windowHeight="13896" xr2:uid="{0DC41875-CE54-42BB-8883-59B7E5D372E5}"/>
  </bookViews>
  <sheets>
    <sheet name="Sheet1" sheetId="1" r:id="rId1"/>
    <sheet name="Admi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1" l="1"/>
  <c r="M28" i="1"/>
  <c r="M35" i="1"/>
  <c r="M33" i="1"/>
  <c r="M31" i="1"/>
  <c r="M30" i="1"/>
  <c r="M27" i="1"/>
  <c r="M25" i="1"/>
  <c r="M23" i="1"/>
  <c r="M37" i="1" s="1"/>
  <c r="M24" i="1"/>
  <c r="B21" i="1"/>
  <c r="L6" i="1" s="1"/>
  <c r="B34" i="1"/>
  <c r="B29" i="1"/>
  <c r="B26" i="1"/>
</calcChain>
</file>

<file path=xl/sharedStrings.xml><?xml version="1.0" encoding="utf-8"?>
<sst xmlns="http://schemas.openxmlformats.org/spreadsheetml/2006/main" count="50" uniqueCount="43">
  <si>
    <t>Sub-Award criterion 2:</t>
  </si>
  <si>
    <t>Questionnaire (Q1 to Q8)</t>
  </si>
  <si>
    <t>Questionnaire</t>
  </si>
  <si>
    <t>Total points available</t>
  </si>
  <si>
    <t xml:space="preserve">Control cell: </t>
  </si>
  <si>
    <t>points still to be allocated</t>
  </si>
  <si>
    <r>
      <rPr>
        <b/>
        <sz val="11"/>
        <color theme="1"/>
        <rFont val="Aptos Narrow"/>
        <family val="2"/>
        <scheme val="minor"/>
      </rPr>
      <t>Explanation of response:</t>
    </r>
    <r>
      <rPr>
        <b/>
        <sz val="11"/>
        <color theme="1"/>
        <rFont val="Aptos Narrow"/>
        <family val="2"/>
        <scheme val="minor"/>
      </rPr>
      <t xml:space="preserve">
</t>
    </r>
    <r>
      <rPr>
        <sz val="11"/>
        <color theme="1"/>
        <rFont val="Aptos Narrow"/>
        <family val="2"/>
        <scheme val="minor"/>
      </rPr>
      <t>-	In the annex 'Questionnaire', you will find various questions.</t>
    </r>
    <r>
      <rPr>
        <sz val="11"/>
        <color theme="1"/>
        <rFont val="Aptos Narrow"/>
        <family val="2"/>
        <scheme val="minor"/>
      </rPr>
      <t xml:space="preserve"> </t>
    </r>
    <r>
      <rPr>
        <sz val="11"/>
        <color theme="1"/>
        <rFont val="Aptos Narrow"/>
        <family val="2"/>
        <scheme val="minor"/>
      </rPr>
      <t>A number of questions can be answered with yes or no.</t>
    </r>
    <r>
      <rPr>
        <sz val="11"/>
        <color theme="1"/>
        <rFont val="Aptos Narrow"/>
        <family val="2"/>
        <scheme val="minor"/>
      </rPr>
      <t xml:space="preserve"> </t>
    </r>
    <r>
      <rPr>
        <sz val="11"/>
        <color theme="1"/>
        <rFont val="Aptos Narrow"/>
        <family val="2"/>
        <scheme val="minor"/>
      </rPr>
      <t>Other questions can be answered using multiple choice;
-	After completing the questions, you will see the score you have been awarded.</t>
    </r>
    <r>
      <rPr>
        <sz val="11"/>
        <color theme="1"/>
        <rFont val="Aptos Narrow"/>
        <family val="2"/>
        <scheme val="minor"/>
      </rPr>
      <t xml:space="preserve"> </t>
    </r>
    <r>
      <rPr>
        <sz val="11"/>
        <color theme="1"/>
        <rFont val="Aptos Narrow"/>
        <family val="2"/>
        <scheme val="minor"/>
      </rPr>
      <t xml:space="preserve">The Ministry reserves the right to carry out further verification in this regard;
-	The tenderer is only permitted to change </t>
    </r>
    <r>
      <rPr>
        <sz val="11"/>
        <color rgb="FFFFFF00"/>
        <rFont val="Aptos Narrow"/>
        <family val="2"/>
        <scheme val="minor"/>
      </rPr>
      <t>ellow shaded cells</t>
    </r>
    <r>
      <rPr>
        <sz val="11"/>
        <color theme="1"/>
        <rFont val="Aptos Narrow"/>
        <family val="2"/>
        <scheme val="minor"/>
      </rPr>
      <t>;
-	If the questions are unclear, this should be indicated in the memorandum of information;
-	Where applicable, the answers provided by the tenderer will form an integral part of the framework agreement between the Ministry and the tenderer, and the contract management department will also monitor them.
-	The final score is rounded to one decimal place using this form;
-	If the tenderer indicates that it wishes to/is able to initiate activities, the decision on actual implementation will be taken by the Ministry, after which coordination will take place.</t>
    </r>
  </si>
  <si>
    <t>Maximum points</t>
  </si>
  <si>
    <t>Q1</t>
  </si>
  <si>
    <t xml:space="preserve">Task setting - contributing to the Client's contract; </t>
  </si>
  <si>
    <t>Tenderer's reply:</t>
  </si>
  <si>
    <t>Score:</t>
  </si>
  <si>
    <t>maximum points per sub-question;</t>
  </si>
  <si>
    <t>ref</t>
  </si>
  <si>
    <t>Question:</t>
  </si>
  <si>
    <t>Q.1.1</t>
  </si>
  <si>
    <t>Good commissioning is important for executing subsequent contracts. Good commissioning includes, among other things, ensuring, on behalf of the client, a professional, respectful, and honest collaboration with the contractor, with a focus on quality, clear agreements, and transparent communication. Can you help us develop this further free of charge? 
1. No, I do not offer any additional support for this. 
2. Yes, at the client's request, I will provide verbal feedback after completion of the subsequent contract. 3. Yes, at the client's request, I will provide written feedback per subsequent contract as part of the delivery. 
4. Yes, at the client's request, I will provide written feedback per subsequent contract as part of the delivery. In addition, I will prepare an annual report. 
5. Yes, I offer the following support for developing good commissioning:
    - At the client's request, I will provide written feedback per subsequent contract as part of the delivery;
    - At the request of the client, I will prepare an annual report on the commissioning of the IenW;
    -In consultation with IenW's contract management department, I will help organise an annual meeting to further develop best commissioning practices.</t>
  </si>
  <si>
    <t>Q.1.2</t>
  </si>
  <si>
    <t xml:space="preserve">The (technological) developments surrounding generative AI are advancing rapidly. Do you see opportunities to use AI for performing and reviewing subsequent contracts? 
1. No, there is no possibility for us to deploy sufficiently secure AI. That is why we do not use this. 
2. Partially. We have only limited opportunities to use AI, which is why we only consult/review information that is already available in the public domain.  
3. Yes, there is a proprietary (secure) AI application available that is used to review reports. 
4. A proprietary (secure) AI application is available, including a specialised aviation function, which is used to review reports and critically evaluate them.
N.B. In this regard, the tenderer must be aware that work will only be carried out within secure environments so that information regarding (ongoing) work is only shared between the supplier and the ministry. Any potential generative AI deployment must receive explicit approval from the Ministry. </t>
  </si>
  <si>
    <t>Q.1.3</t>
  </si>
  <si>
    <t xml:space="preserve">How does the supplier ensure that the client has a sufficient understanding of the products to be delivered?   
1. We deliver the contracts in accordance with the request. As a supplier, we do not see any additional possibilities. 
2. At the client's request, we will provide a summary with the products to be delivered.
3. At the client's request, we will provide not only a summary of the product to be delivered, but also a presentation, for example in PowerPoint format, highlighting the key features of the product. 
4. At the client's request, we offer a summary, a presentation and a verbal explanation of the product to be delivered. </t>
  </si>
  <si>
    <t>Q2</t>
  </si>
  <si>
    <t>Urgent enquiries – ability to respond quickly to requests from the Ministry;</t>
  </si>
  <si>
    <t>Q.2.1</t>
  </si>
  <si>
    <t>During the execution of a contract, political developments or a crisis situation may create an immediate need for additional ad hoc work or services. Are you available to perform short-term ad hoc (urgent) requests? 
1. No, as a supplier, we are not available for ad hoc urgent enquiries.
2. Yes, we are available between 1 and 9 hours per week for ad hoc urgent enquiries.
3. Yes, we are available for ad hoc urgent enquiries for more than 9 hours per week.</t>
  </si>
  <si>
    <t>Q.2.2</t>
  </si>
  <si>
    <t>During the execution of a contract, political developments or a crisis situation may create an immediate need for additional ad hoc work or services. Within how many hours of an urgent request could your organisation commence the execution of the contract?
1. As a supplier, we are not available for ad hoc (urgent) enquiries. See answer to question Q.2.1.
2. We could not commence until 12 hours after the urgent request.
3. We could commence between 4 and 12 hours after the urgent request.
4. We could commence within 4 hours of the urgent request.</t>
  </si>
  <si>
    <t>Q3</t>
  </si>
  <si>
    <t>Collaboration – the relationship that goes beyond Client and Contractor;</t>
  </si>
  <si>
    <t>Q.3.1</t>
  </si>
  <si>
    <t xml:space="preserve">The client considers it important to collaborate effectively with parties outside the Ministry and to discuss developments in the aviation sector with those parties. Are you willing to exchange views on these developments? The topics do not concern current or upcoming contracts. 
1. No, as a supplier, we do not see any possibilities for this. 
2. Yes, once a year.
3. Yes, we are prepared to do this every quarter. </t>
  </si>
  <si>
    <t>Q.3.2</t>
  </si>
  <si>
    <t>In order to perform the subsequent contracts and maintain the collaborative relationship with the Client, it is important that there is some continuity in the personnel deployed by the contractor. A contractor may no longer be able to use a particular person to perform a subsequent contract and must replace them. This requires prior consent from the client. If the above situation arises, how quickly can your organisation deploy an equivalent replacement?  
1. As a supplier, we do not see any way to provide an equivalent replacement within 3 weeks.
2. We would be able to provide an equivalent replacement within 2 weeks.
3. We would be able to provide an equivalent replacement within 3 days.</t>
  </si>
  <si>
    <t>Q.3.3</t>
  </si>
  <si>
    <t xml:space="preserve">How will the supplier position itself regarding contracts with other stakeholders (non-IenW) in the aviation sector, given conflicting interests?
1. The largest order in terms of (potential) turnover will be taken into consideration. 
2. Every client is treated equally. 
3. If we receive contracts from both the Ministry of IenW and other stakeholders, we will handle both of them with due regard for additional measures to prevent conflicts of interest. 
4. It has already been decided that the scope of this ROK will be handled exclusively for the Ministry of IenW if we join the ROK. </t>
  </si>
  <si>
    <t>Q.3.4</t>
  </si>
  <si>
    <t xml:space="preserve">How often per year does your organisation organise or facilitate webinars, knowledge sessions and/or workshops on developments within the aviation domain that IenW policy officers can also attend free of charge? 
1. never
2. at least once a year
3. at least three times a year </t>
  </si>
  <si>
    <t>Q4</t>
  </si>
  <si>
    <t>Q.4.1</t>
  </si>
  <si>
    <t>Has your organisation signed the SER Diversity Charter? 
1. We have not signed the SER Diversity Charter and have no intention of doing so.
2. We aim to have signed the SER Diversity Charter by 2027 at the latest.
3. We have signed the SER Diversity Charter.</t>
  </si>
  <si>
    <t>Final score:</t>
  </si>
  <si>
    <t>accessibility?</t>
  </si>
  <si>
    <t>Reference number: TN 566654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</si>
</sst>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sz val="14"/>
      <color theme="1"/>
      <name val="Aptos Narrow"/>
      <family val="2"/>
      <scheme val="minor"/>
    </font>
    <font>
      <i/>
      <sz val="11"/>
      <color theme="1"/>
      <name val="Aptos Narrow"/>
      <family val="2"/>
      <scheme val="minor"/>
    </font>
    <font>
      <b/>
      <sz val="16"/>
      <color theme="1"/>
      <name val="Aptos Narrow"/>
      <family val="2"/>
      <scheme val="minor"/>
    </font>
    <font>
      <sz val="16"/>
      <color theme="1"/>
      <name val="Aptos Narrow"/>
      <family val="2"/>
      <scheme val="minor"/>
    </font>
    <font>
      <b/>
      <sz val="18"/>
      <color theme="1"/>
      <name val="Aptos Narrow"/>
      <family val="2"/>
      <scheme val="minor"/>
    </font>
    <font>
      <b/>
      <sz val="18"/>
      <color theme="0"/>
      <name val="Aptos Narrow"/>
      <family val="2"/>
      <scheme val="minor"/>
    </font>
    <font>
      <b/>
      <sz val="18"/>
      <color theme="0"/>
      <name val="Calibri Light"/>
      <family val="2"/>
    </font>
    <font>
      <sz val="18"/>
      <color theme="0"/>
      <name val="Aptos Narrow"/>
      <family val="2"/>
      <scheme val="minor"/>
    </font>
    <font>
      <sz val="8"/>
      <name val="Aptos Narrow"/>
      <family val="2"/>
      <scheme val="minor"/>
    </font>
    <font>
      <b/>
      <i/>
      <sz val="14"/>
      <color theme="1"/>
      <name val="Aptos Narrow"/>
      <family val="2"/>
      <scheme val="minor"/>
    </font>
    <font>
      <b/>
      <i/>
      <sz val="16"/>
      <color theme="2" tint="-9.9978637043366805E-2"/>
      <name val="Aptos Narrow"/>
      <family val="2"/>
      <scheme val="minor"/>
    </font>
    <font>
      <b/>
      <sz val="26"/>
      <color theme="0"/>
      <name val="Aptos Narrow"/>
      <family val="2"/>
      <scheme val="minor"/>
    </font>
    <font>
      <sz val="11"/>
      <color rgb="FFFFFF00"/>
      <name val="Aptos Narrow"/>
      <family val="2"/>
      <scheme val="minor"/>
    </font>
  </fonts>
  <fills count="11">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2" tint="-0.499984740745262"/>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54">
    <xf numFmtId="0" fontId="0" fillId="0" borderId="0" xfId="0"/>
    <xf numFmtId="0" fontId="0" fillId="0" borderId="0" xfId="0" applyAlignment="1">
      <alignment horizontal="center"/>
    </xf>
    <xf numFmtId="0" fontId="7" fillId="0" borderId="0" xfId="0" applyFont="1"/>
    <xf numFmtId="0" fontId="8" fillId="6" borderId="0" xfId="0" applyFont="1" applyFill="1"/>
    <xf numFmtId="0" fontId="9" fillId="6" borderId="0" xfId="0" applyFont="1" applyFill="1"/>
    <xf numFmtId="0" fontId="10" fillId="6" borderId="0" xfId="0" applyFont="1" applyFill="1"/>
    <xf numFmtId="0" fontId="4" fillId="5" borderId="3" xfId="0" applyFont="1" applyFill="1" applyBorder="1" applyAlignment="1">
      <alignment horizontal="center"/>
    </xf>
    <xf numFmtId="0" fontId="3" fillId="3" borderId="2" xfId="0" applyFont="1" applyFill="1" applyBorder="1" applyAlignment="1">
      <alignment horizontal="center"/>
    </xf>
    <xf numFmtId="0" fontId="3" fillId="3" borderId="10" xfId="0" applyFont="1" applyFill="1" applyBorder="1" applyAlignment="1">
      <alignment horizontal="center"/>
    </xf>
    <xf numFmtId="0" fontId="4" fillId="5" borderId="9" xfId="0" applyFont="1" applyFill="1" applyBorder="1"/>
    <xf numFmtId="0" fontId="4" fillId="5" borderId="10" xfId="0" applyFont="1" applyFill="1" applyBorder="1" applyAlignment="1">
      <alignment horizontal="center"/>
    </xf>
    <xf numFmtId="0" fontId="0" fillId="0" borderId="0" xfId="0" applyAlignment="1">
      <alignment horizontal="center" vertical="center"/>
    </xf>
    <xf numFmtId="0" fontId="5" fillId="2"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7" borderId="1" xfId="0" applyFont="1" applyFill="1" applyBorder="1" applyAlignment="1">
      <alignment horizontal="center" vertical="center"/>
    </xf>
    <xf numFmtId="9" fontId="0" fillId="0" borderId="0" xfId="1" applyFont="1" applyAlignment="1">
      <alignment horizontal="center" vertical="center"/>
    </xf>
    <xf numFmtId="0" fontId="6" fillId="0" borderId="0" xfId="0" applyFont="1"/>
    <xf numFmtId="0" fontId="13" fillId="9" borderId="0" xfId="0" applyFont="1" applyFill="1" applyAlignment="1">
      <alignment horizontal="center"/>
    </xf>
    <xf numFmtId="0" fontId="0" fillId="6" borderId="0" xfId="0" applyFill="1"/>
    <xf numFmtId="0" fontId="14" fillId="6" borderId="0" xfId="0" applyFont="1" applyFill="1" applyAlignment="1">
      <alignment horizontal="center" vertical="center"/>
    </xf>
    <xf numFmtId="0" fontId="3" fillId="8" borderId="1" xfId="0" applyFont="1" applyFill="1" applyBorder="1" applyAlignment="1">
      <alignment horizontal="left" vertical="center"/>
    </xf>
    <xf numFmtId="0" fontId="3" fillId="7" borderId="1" xfId="0" applyFont="1" applyFill="1" applyBorder="1" applyAlignment="1">
      <alignment horizontal="left" vertical="center"/>
    </xf>
    <xf numFmtId="0" fontId="10" fillId="6" borderId="0" xfId="0" applyFont="1" applyFill="1" applyAlignment="1">
      <alignment horizontal="center"/>
    </xf>
    <xf numFmtId="0" fontId="6" fillId="0" borderId="0" xfId="0" applyFont="1" applyAlignment="1">
      <alignment horizontal="left" vertical="center"/>
    </xf>
    <xf numFmtId="0" fontId="0" fillId="10" borderId="0" xfId="0" applyFill="1" applyAlignment="1">
      <alignment horizontal="left" vertical="center"/>
    </xf>
    <xf numFmtId="0" fontId="0" fillId="10" borderId="0" xfId="0" applyFill="1" applyAlignment="1">
      <alignment horizontal="left" vertical="center" wrapText="1"/>
    </xf>
    <xf numFmtId="0" fontId="0" fillId="0" borderId="0" xfId="0" applyAlignment="1">
      <alignment horizontal="left" vertical="center"/>
    </xf>
    <xf numFmtId="0" fontId="9" fillId="6" borderId="0" xfId="0" applyFont="1" applyFill="1" applyAlignment="1">
      <alignment horizontal="left" vertical="center"/>
    </xf>
    <xf numFmtId="0" fontId="4" fillId="5" borderId="10" xfId="0" applyFont="1" applyFill="1" applyBorder="1" applyAlignment="1">
      <alignment horizontal="left" vertical="center"/>
    </xf>
    <xf numFmtId="0" fontId="0" fillId="8" borderId="1" xfId="0" applyFill="1" applyBorder="1" applyAlignment="1">
      <alignment horizontal="left" vertical="center"/>
    </xf>
    <xf numFmtId="0" fontId="0" fillId="7" borderId="1" xfId="0" applyFill="1" applyBorder="1" applyAlignment="1">
      <alignment horizontal="left" vertical="center"/>
    </xf>
    <xf numFmtId="0" fontId="0" fillId="6" borderId="0" xfId="0" applyFill="1" applyAlignment="1">
      <alignment horizontal="left" vertical="center"/>
    </xf>
    <xf numFmtId="0" fontId="13" fillId="9" borderId="0" xfId="0" applyFont="1" applyFill="1" applyAlignment="1">
      <alignment horizontal="left"/>
    </xf>
    <xf numFmtId="0" fontId="6" fillId="0" borderId="0" xfId="0" applyFont="1" applyAlignment="1">
      <alignment wrapText="1"/>
    </xf>
    <xf numFmtId="49" fontId="0" fillId="0" borderId="0" xfId="0" applyNumberFormat="1" applyAlignment="1">
      <alignment horizontal="center"/>
    </xf>
    <xf numFmtId="2" fontId="12" fillId="0" borderId="1" xfId="0" applyNumberFormat="1" applyFont="1" applyBorder="1" applyAlignment="1">
      <alignment horizontal="center" vertical="center"/>
    </xf>
    <xf numFmtId="2" fontId="14" fillId="6" borderId="0" xfId="0" applyNumberFormat="1" applyFont="1" applyFill="1" applyAlignment="1">
      <alignment horizontal="center" vertical="center"/>
    </xf>
    <xf numFmtId="2" fontId="13" fillId="9" borderId="0" xfId="0" applyNumberFormat="1" applyFont="1" applyFill="1" applyAlignment="1">
      <alignment horizontal="center"/>
    </xf>
    <xf numFmtId="0" fontId="0" fillId="8" borderId="1" xfId="0" applyFill="1" applyBorder="1" applyAlignment="1">
      <alignment horizontal="left" vertical="top" wrapText="1"/>
    </xf>
    <xf numFmtId="0" fontId="4" fillId="5" borderId="10" xfId="0" applyFont="1" applyFill="1" applyBorder="1" applyAlignment="1">
      <alignment horizontal="right"/>
    </xf>
    <xf numFmtId="0" fontId="4" fillId="5" borderId="11" xfId="0" applyFont="1" applyFill="1" applyBorder="1" applyAlignment="1">
      <alignment horizontal="right"/>
    </xf>
    <xf numFmtId="0" fontId="0" fillId="7" borderId="1" xfId="0" applyFill="1" applyBorder="1" applyAlignment="1">
      <alignment horizontal="left" vertical="top" wrapText="1"/>
    </xf>
    <xf numFmtId="0" fontId="3" fillId="3" borderId="10" xfId="0" applyFont="1" applyFill="1" applyBorder="1" applyAlignment="1">
      <alignment horizontal="right"/>
    </xf>
    <xf numFmtId="0" fontId="3" fillId="3" borderId="11" xfId="0" applyFont="1" applyFill="1" applyBorder="1" applyAlignment="1">
      <alignment horizontal="right"/>
    </xf>
    <xf numFmtId="0" fontId="3" fillId="3" borderId="9" xfId="0" applyFont="1" applyFill="1" applyBorder="1" applyAlignment="1">
      <alignment horizontal="left"/>
    </xf>
    <xf numFmtId="0" fontId="3" fillId="3" borderId="10" xfId="0" applyFont="1" applyFill="1" applyBorder="1" applyAlignment="1">
      <alignment horizontal="left"/>
    </xf>
    <xf numFmtId="0" fontId="0" fillId="4" borderId="4" xfId="0" applyFill="1" applyBorder="1" applyAlignment="1">
      <alignment horizontal="left" vertical="top" wrapText="1"/>
    </xf>
    <xf numFmtId="0" fontId="0" fillId="4" borderId="0" xfId="0" applyFill="1" applyAlignment="1">
      <alignment horizontal="left" vertical="top"/>
    </xf>
    <xf numFmtId="0" fontId="0" fillId="4" borderId="5" xfId="0" applyFill="1" applyBorder="1" applyAlignment="1">
      <alignment horizontal="left" vertical="top"/>
    </xf>
    <xf numFmtId="0" fontId="0" fillId="4" borderId="4" xfId="0" applyFill="1" applyBorder="1" applyAlignment="1">
      <alignment horizontal="left" vertical="top"/>
    </xf>
    <xf numFmtId="0" fontId="0" fillId="4" borderId="6" xfId="0" applyFill="1" applyBorder="1" applyAlignment="1">
      <alignment horizontal="left" vertical="top"/>
    </xf>
    <xf numFmtId="0" fontId="0" fillId="4" borderId="7" xfId="0" applyFill="1" applyBorder="1" applyAlignment="1">
      <alignment horizontal="left" vertical="top"/>
    </xf>
    <xf numFmtId="0" fontId="0" fillId="4" borderId="8" xfId="0" applyFill="1" applyBorder="1" applyAlignment="1">
      <alignment horizontal="left" vertical="top"/>
    </xf>
    <xf numFmtId="0" fontId="0" fillId="0" borderId="0" xfId="0" applyAlignment="1">
      <alignment horizontal="center"/>
    </xf>
  </cellXfs>
  <cellStyles count="2">
    <cellStyle name="Procent" xfId="1" builtinId="5"/>
    <cellStyle name="Standaard" xfId="0" builtinId="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A2FB-11A8-40E1-A9D0-DB1329AFA72B}">
  <dimension ref="B1:M38"/>
  <sheetViews>
    <sheetView tabSelected="1" topLeftCell="B1" zoomScale="75" zoomScaleNormal="55" workbookViewId="0">
      <selection activeCell="L17" sqref="L17"/>
    </sheetView>
  </sheetViews>
  <sheetFormatPr defaultRowHeight="14.4" x14ac:dyDescent="0.3"/>
  <cols>
    <col min="2" max="2" width="36.109375" bestFit="1" customWidth="1"/>
    <col min="3" max="3" width="43.33203125" customWidth="1"/>
    <col min="4" max="4" width="12" style="26" customWidth="1"/>
    <col min="5" max="10" width="8.88671875" customWidth="1"/>
    <col min="11" max="11" width="41.44140625" customWidth="1"/>
    <col min="12" max="12" width="37.6640625" customWidth="1"/>
    <col min="13" max="13" width="45" style="1" customWidth="1"/>
  </cols>
  <sheetData>
    <row r="1" spans="2:13" ht="23.4" x14ac:dyDescent="0.45">
      <c r="B1" s="3" t="s">
        <v>0</v>
      </c>
      <c r="C1" s="4" t="s">
        <v>1</v>
      </c>
      <c r="D1" s="27"/>
      <c r="E1" s="3"/>
      <c r="F1" s="3"/>
      <c r="G1" s="3"/>
      <c r="H1" s="5"/>
      <c r="I1" s="5"/>
      <c r="J1" s="5"/>
      <c r="K1" s="5"/>
      <c r="L1" s="5"/>
      <c r="M1" s="22"/>
    </row>
    <row r="2" spans="2:13" x14ac:dyDescent="0.3">
      <c r="B2" t="s">
        <v>42</v>
      </c>
    </row>
    <row r="4" spans="2:13" ht="24" thickBot="1" x14ac:dyDescent="0.5">
      <c r="B4" s="2"/>
    </row>
    <row r="5" spans="2:13" ht="18.600000000000001" thickBot="1" x14ac:dyDescent="0.4">
      <c r="B5" s="44" t="s">
        <v>2</v>
      </c>
      <c r="C5" s="45"/>
      <c r="D5" s="45"/>
      <c r="E5" s="45"/>
      <c r="F5" s="45"/>
      <c r="G5" s="8"/>
      <c r="H5" s="42" t="s">
        <v>3</v>
      </c>
      <c r="I5" s="42"/>
      <c r="J5" s="42"/>
      <c r="K5" s="43"/>
      <c r="L5" s="7">
        <v>400</v>
      </c>
      <c r="M5"/>
    </row>
    <row r="6" spans="2:13" ht="15" thickBot="1" x14ac:dyDescent="0.35">
      <c r="B6" s="9" t="s">
        <v>4</v>
      </c>
      <c r="C6" s="10"/>
      <c r="D6" s="28"/>
      <c r="E6" s="10"/>
      <c r="F6" s="10"/>
      <c r="G6" s="10"/>
      <c r="H6" s="39" t="s">
        <v>5</v>
      </c>
      <c r="I6" s="39"/>
      <c r="J6" s="39"/>
      <c r="K6" s="40"/>
      <c r="L6" s="6">
        <f>L5-SUM(B21:B36)</f>
        <v>0</v>
      </c>
      <c r="M6"/>
    </row>
    <row r="7" spans="2:13" x14ac:dyDescent="0.3">
      <c r="B7" s="46" t="s">
        <v>6</v>
      </c>
      <c r="C7" s="47"/>
      <c r="D7" s="47"/>
      <c r="E7" s="47"/>
      <c r="F7" s="47"/>
      <c r="G7" s="47"/>
      <c r="H7" s="47"/>
      <c r="I7" s="47"/>
      <c r="J7" s="47"/>
      <c r="K7" s="48"/>
    </row>
    <row r="8" spans="2:13" x14ac:dyDescent="0.3">
      <c r="B8" s="49"/>
      <c r="C8" s="47"/>
      <c r="D8" s="47"/>
      <c r="E8" s="47"/>
      <c r="F8" s="47"/>
      <c r="G8" s="47"/>
      <c r="H8" s="47"/>
      <c r="I8" s="47"/>
      <c r="J8" s="47"/>
      <c r="K8" s="48"/>
    </row>
    <row r="9" spans="2:13" x14ac:dyDescent="0.3">
      <c r="B9" s="49"/>
      <c r="C9" s="47"/>
      <c r="D9" s="47"/>
      <c r="E9" s="47"/>
      <c r="F9" s="47"/>
      <c r="G9" s="47"/>
      <c r="H9" s="47"/>
      <c r="I9" s="47"/>
      <c r="J9" s="47"/>
      <c r="K9" s="48"/>
    </row>
    <row r="10" spans="2:13" x14ac:dyDescent="0.3">
      <c r="B10" s="49"/>
      <c r="C10" s="47"/>
      <c r="D10" s="47"/>
      <c r="E10" s="47"/>
      <c r="F10" s="47"/>
      <c r="G10" s="47"/>
      <c r="H10" s="47"/>
      <c r="I10" s="47"/>
      <c r="J10" s="47"/>
      <c r="K10" s="48"/>
    </row>
    <row r="11" spans="2:13" x14ac:dyDescent="0.3">
      <c r="B11" s="49"/>
      <c r="C11" s="47"/>
      <c r="D11" s="47"/>
      <c r="E11" s="47"/>
      <c r="F11" s="47"/>
      <c r="G11" s="47"/>
      <c r="H11" s="47"/>
      <c r="I11" s="47"/>
      <c r="J11" s="47"/>
      <c r="K11" s="48"/>
    </row>
    <row r="12" spans="2:13" x14ac:dyDescent="0.3">
      <c r="B12" s="49"/>
      <c r="C12" s="47"/>
      <c r="D12" s="47"/>
      <c r="E12" s="47"/>
      <c r="F12" s="47"/>
      <c r="G12" s="47"/>
      <c r="H12" s="47"/>
      <c r="I12" s="47"/>
      <c r="J12" s="47"/>
      <c r="K12" s="48"/>
    </row>
    <row r="13" spans="2:13" x14ac:dyDescent="0.3">
      <c r="B13" s="49"/>
      <c r="C13" s="47"/>
      <c r="D13" s="47"/>
      <c r="E13" s="47"/>
      <c r="F13" s="47"/>
      <c r="G13" s="47"/>
      <c r="H13" s="47"/>
      <c r="I13" s="47"/>
      <c r="J13" s="47"/>
      <c r="K13" s="48"/>
    </row>
    <row r="14" spans="2:13" x14ac:dyDescent="0.3">
      <c r="B14" s="49"/>
      <c r="C14" s="47"/>
      <c r="D14" s="47"/>
      <c r="E14" s="47"/>
      <c r="F14" s="47"/>
      <c r="G14" s="47"/>
      <c r="H14" s="47"/>
      <c r="I14" s="47"/>
      <c r="J14" s="47"/>
      <c r="K14" s="48"/>
    </row>
    <row r="15" spans="2:13" x14ac:dyDescent="0.3">
      <c r="B15" s="49"/>
      <c r="C15" s="47"/>
      <c r="D15" s="47"/>
      <c r="E15" s="47"/>
      <c r="F15" s="47"/>
      <c r="G15" s="47"/>
      <c r="H15" s="47"/>
      <c r="I15" s="47"/>
      <c r="J15" s="47"/>
      <c r="K15" s="48"/>
    </row>
    <row r="16" spans="2:13" x14ac:dyDescent="0.3">
      <c r="B16" s="49"/>
      <c r="C16" s="47"/>
      <c r="D16" s="47"/>
      <c r="E16" s="47"/>
      <c r="F16" s="47"/>
      <c r="G16" s="47"/>
      <c r="H16" s="47"/>
      <c r="I16" s="47"/>
      <c r="J16" s="47"/>
      <c r="K16" s="48"/>
    </row>
    <row r="17" spans="2:13" x14ac:dyDescent="0.3">
      <c r="B17" s="49"/>
      <c r="C17" s="47"/>
      <c r="D17" s="47"/>
      <c r="E17" s="47"/>
      <c r="F17" s="47"/>
      <c r="G17" s="47"/>
      <c r="H17" s="47"/>
      <c r="I17" s="47"/>
      <c r="J17" s="47"/>
      <c r="K17" s="48"/>
    </row>
    <row r="18" spans="2:13" ht="15" thickBot="1" x14ac:dyDescent="0.35">
      <c r="B18" s="50"/>
      <c r="C18" s="51"/>
      <c r="D18" s="51"/>
      <c r="E18" s="51"/>
      <c r="F18" s="51"/>
      <c r="G18" s="51"/>
      <c r="H18" s="51"/>
      <c r="I18" s="51"/>
      <c r="J18" s="51"/>
      <c r="K18" s="52"/>
    </row>
    <row r="20" spans="2:13" x14ac:dyDescent="0.3">
      <c r="B20" t="s">
        <v>7</v>
      </c>
      <c r="L20" s="53"/>
      <c r="M20" s="53"/>
    </row>
    <row r="21" spans="2:13" s="16" customFormat="1" ht="21" x14ac:dyDescent="0.4">
      <c r="B21" s="17">
        <f>SUM(C23:C25)</f>
        <v>120</v>
      </c>
      <c r="C21" s="17" t="s">
        <v>8</v>
      </c>
      <c r="D21" s="32" t="s">
        <v>9</v>
      </c>
      <c r="E21" s="17"/>
      <c r="F21" s="17"/>
      <c r="G21" s="17"/>
      <c r="H21" s="17"/>
      <c r="I21" s="17"/>
      <c r="J21" s="17"/>
      <c r="K21" s="17"/>
      <c r="L21" s="17" t="s">
        <v>10</v>
      </c>
      <c r="M21" s="17" t="s">
        <v>11</v>
      </c>
    </row>
    <row r="22" spans="2:13" s="26" customFormat="1" ht="21" x14ac:dyDescent="0.3">
      <c r="B22" s="23"/>
      <c r="C22" s="24" t="s">
        <v>12</v>
      </c>
      <c r="D22" s="24" t="s">
        <v>13</v>
      </c>
      <c r="E22" s="25" t="s">
        <v>14</v>
      </c>
      <c r="F22" s="24"/>
      <c r="G22" s="24"/>
      <c r="H22" s="24"/>
      <c r="I22" s="24"/>
      <c r="J22" s="24"/>
      <c r="K22" s="24"/>
      <c r="L22" s="24"/>
      <c r="M22" s="24"/>
    </row>
    <row r="23" spans="2:13" ht="229.2" customHeight="1" x14ac:dyDescent="0.4">
      <c r="B23" s="16"/>
      <c r="C23" s="14">
        <v>40</v>
      </c>
      <c r="D23" s="30" t="s">
        <v>15</v>
      </c>
      <c r="E23" s="41" t="s">
        <v>16</v>
      </c>
      <c r="F23" s="41"/>
      <c r="G23" s="41"/>
      <c r="H23" s="41"/>
      <c r="I23" s="41"/>
      <c r="J23" s="41"/>
      <c r="K23" s="41"/>
      <c r="L23" s="12">
        <v>1</v>
      </c>
      <c r="M23" s="35">
        <f>($C23/4)*(L23-1)</f>
        <v>0</v>
      </c>
    </row>
    <row r="24" spans="2:13" ht="224.25" customHeight="1" x14ac:dyDescent="0.4">
      <c r="B24" s="16"/>
      <c r="C24" s="13">
        <v>40</v>
      </c>
      <c r="D24" s="29" t="s">
        <v>17</v>
      </c>
      <c r="E24" s="38" t="s">
        <v>18</v>
      </c>
      <c r="F24" s="38"/>
      <c r="G24" s="38"/>
      <c r="H24" s="38"/>
      <c r="I24" s="38"/>
      <c r="J24" s="38"/>
      <c r="K24" s="38"/>
      <c r="L24" s="12">
        <v>1</v>
      </c>
      <c r="M24" s="35">
        <f>($C24/3)*(L24-1)</f>
        <v>0</v>
      </c>
    </row>
    <row r="25" spans="2:13" ht="126" customHeight="1" x14ac:dyDescent="0.4">
      <c r="B25" s="16"/>
      <c r="C25" s="14">
        <v>40</v>
      </c>
      <c r="D25" s="30" t="s">
        <v>19</v>
      </c>
      <c r="E25" s="41" t="s">
        <v>20</v>
      </c>
      <c r="F25" s="41"/>
      <c r="G25" s="41"/>
      <c r="H25" s="41"/>
      <c r="I25" s="41"/>
      <c r="J25" s="41"/>
      <c r="K25" s="41"/>
      <c r="L25" s="12">
        <v>1</v>
      </c>
      <c r="M25" s="35">
        <f>($C25/3)*(L25-1)</f>
        <v>0</v>
      </c>
    </row>
    <row r="26" spans="2:13" s="16" customFormat="1" ht="21" x14ac:dyDescent="0.4">
      <c r="B26" s="17">
        <f>SUM(C27:C28)</f>
        <v>80</v>
      </c>
      <c r="C26" s="17" t="s">
        <v>21</v>
      </c>
      <c r="D26" s="32" t="s">
        <v>22</v>
      </c>
      <c r="E26" s="17"/>
      <c r="F26" s="17"/>
      <c r="G26" s="17"/>
      <c r="H26" s="17"/>
      <c r="I26" s="17"/>
      <c r="J26" s="17"/>
      <c r="K26" s="17"/>
      <c r="L26" s="17" t="s">
        <v>10</v>
      </c>
      <c r="M26" s="37" t="s">
        <v>11</v>
      </c>
    </row>
    <row r="27" spans="2:13" ht="123" customHeight="1" x14ac:dyDescent="0.4">
      <c r="B27" s="33"/>
      <c r="C27" s="13">
        <v>40</v>
      </c>
      <c r="D27" s="29" t="s">
        <v>23</v>
      </c>
      <c r="E27" s="38" t="s">
        <v>24</v>
      </c>
      <c r="F27" s="38"/>
      <c r="G27" s="38"/>
      <c r="H27" s="38"/>
      <c r="I27" s="38"/>
      <c r="J27" s="38"/>
      <c r="K27" s="38"/>
      <c r="L27" s="12">
        <v>1</v>
      </c>
      <c r="M27" s="35">
        <f>($C27/2)*(L27-1)</f>
        <v>0</v>
      </c>
    </row>
    <row r="28" spans="2:13" ht="126" customHeight="1" x14ac:dyDescent="0.4">
      <c r="B28" s="33"/>
      <c r="C28" s="14">
        <v>40</v>
      </c>
      <c r="D28" s="30" t="s">
        <v>25</v>
      </c>
      <c r="E28" s="41" t="s">
        <v>26</v>
      </c>
      <c r="F28" s="41"/>
      <c r="G28" s="41"/>
      <c r="H28" s="41"/>
      <c r="I28" s="41"/>
      <c r="J28" s="41"/>
      <c r="K28" s="41"/>
      <c r="L28" s="12">
        <v>1</v>
      </c>
      <c r="M28" s="35">
        <f>($C28/3)*(L28-1)</f>
        <v>0</v>
      </c>
    </row>
    <row r="29" spans="2:13" s="16" customFormat="1" ht="21" x14ac:dyDescent="0.4">
      <c r="B29" s="17">
        <f>SUM(C30:C33)</f>
        <v>160</v>
      </c>
      <c r="C29" s="17" t="s">
        <v>27</v>
      </c>
      <c r="D29" s="32" t="s">
        <v>28</v>
      </c>
      <c r="E29" s="17"/>
      <c r="F29" s="17"/>
      <c r="G29" s="17"/>
      <c r="H29" s="17"/>
      <c r="I29" s="17"/>
      <c r="J29" s="17"/>
      <c r="K29" s="17"/>
      <c r="L29" s="17" t="s">
        <v>10</v>
      </c>
      <c r="M29" s="37" t="s">
        <v>11</v>
      </c>
    </row>
    <row r="30" spans="2:13" ht="109.95" customHeight="1" x14ac:dyDescent="0.4">
      <c r="B30" s="16"/>
      <c r="C30" s="13">
        <v>40</v>
      </c>
      <c r="D30" s="20" t="s">
        <v>29</v>
      </c>
      <c r="E30" s="38" t="s">
        <v>30</v>
      </c>
      <c r="F30" s="38"/>
      <c r="G30" s="38"/>
      <c r="H30" s="38"/>
      <c r="I30" s="38"/>
      <c r="J30" s="38"/>
      <c r="K30" s="38"/>
      <c r="L30" s="12">
        <v>1</v>
      </c>
      <c r="M30" s="35">
        <f>($C30/2)*(L30-1)</f>
        <v>0</v>
      </c>
    </row>
    <row r="31" spans="2:13" ht="120.6" customHeight="1" x14ac:dyDescent="0.4">
      <c r="B31" s="16"/>
      <c r="C31" s="14">
        <v>40</v>
      </c>
      <c r="D31" s="21" t="s">
        <v>31</v>
      </c>
      <c r="E31" s="41" t="s">
        <v>32</v>
      </c>
      <c r="F31" s="41"/>
      <c r="G31" s="41"/>
      <c r="H31" s="41"/>
      <c r="I31" s="41"/>
      <c r="J31" s="41"/>
      <c r="K31" s="41"/>
      <c r="L31" s="12">
        <v>1</v>
      </c>
      <c r="M31" s="35">
        <f>($C31/2)*(L31-1)</f>
        <v>0</v>
      </c>
    </row>
    <row r="32" spans="2:13" ht="150.6" customHeight="1" x14ac:dyDescent="0.4">
      <c r="B32" s="16"/>
      <c r="C32" s="13">
        <v>40</v>
      </c>
      <c r="D32" s="20" t="s">
        <v>33</v>
      </c>
      <c r="E32" s="38" t="s">
        <v>34</v>
      </c>
      <c r="F32" s="38"/>
      <c r="G32" s="38"/>
      <c r="H32" s="38"/>
      <c r="I32" s="38"/>
      <c r="J32" s="38"/>
      <c r="K32" s="38"/>
      <c r="L32" s="12">
        <v>1</v>
      </c>
      <c r="M32" s="35">
        <f>($C32/3)*(L32-1)</f>
        <v>0</v>
      </c>
    </row>
    <row r="33" spans="2:13" ht="82.95" customHeight="1" x14ac:dyDescent="0.4">
      <c r="B33" s="16"/>
      <c r="C33" s="14">
        <v>40</v>
      </c>
      <c r="D33" s="21" t="s">
        <v>35</v>
      </c>
      <c r="E33" s="41" t="s">
        <v>36</v>
      </c>
      <c r="F33" s="41"/>
      <c r="G33" s="41"/>
      <c r="H33" s="41"/>
      <c r="I33" s="41"/>
      <c r="J33" s="41"/>
      <c r="K33" s="41"/>
      <c r="L33" s="12">
        <v>1</v>
      </c>
      <c r="M33" s="35">
        <f>($C33/2)*(L33-1)</f>
        <v>0</v>
      </c>
    </row>
    <row r="34" spans="2:13" ht="21" x14ac:dyDescent="0.4">
      <c r="B34" s="17">
        <f>SUM(C35:C38)</f>
        <v>40</v>
      </c>
      <c r="C34" s="17" t="s">
        <v>37</v>
      </c>
      <c r="D34" s="32" t="s">
        <v>28</v>
      </c>
      <c r="E34" s="17"/>
      <c r="F34" s="17"/>
      <c r="G34" s="17"/>
      <c r="H34" s="17"/>
      <c r="I34" s="17"/>
      <c r="J34" s="17"/>
      <c r="K34" s="17"/>
      <c r="L34" s="17" t="s">
        <v>10</v>
      </c>
      <c r="M34" s="37" t="s">
        <v>11</v>
      </c>
    </row>
    <row r="35" spans="2:13" ht="82.95" customHeight="1" x14ac:dyDescent="0.4">
      <c r="B35" s="16"/>
      <c r="C35" s="13">
        <v>40</v>
      </c>
      <c r="D35" s="20" t="s">
        <v>38</v>
      </c>
      <c r="E35" s="38" t="s">
        <v>39</v>
      </c>
      <c r="F35" s="38"/>
      <c r="G35" s="38"/>
      <c r="H35" s="38"/>
      <c r="I35" s="38"/>
      <c r="J35" s="38"/>
      <c r="K35" s="38"/>
      <c r="L35" s="12">
        <v>1</v>
      </c>
      <c r="M35" s="35">
        <f>($C35/2)*(L35-1)</f>
        <v>0</v>
      </c>
    </row>
    <row r="36" spans="2:13" x14ac:dyDescent="0.3">
      <c r="D36"/>
      <c r="M36"/>
    </row>
    <row r="37" spans="2:13" ht="38.25" customHeight="1" x14ac:dyDescent="0.3">
      <c r="C37" s="18"/>
      <c r="D37" s="31"/>
      <c r="E37" s="18"/>
      <c r="F37" s="18"/>
      <c r="G37" s="18"/>
      <c r="H37" s="18"/>
      <c r="I37" s="18"/>
      <c r="J37" s="18"/>
      <c r="K37" s="18"/>
      <c r="L37" s="19" t="s">
        <v>40</v>
      </c>
      <c r="M37" s="36">
        <f>SUM(M23:M36)</f>
        <v>0</v>
      </c>
    </row>
    <row r="38" spans="2:13" x14ac:dyDescent="0.3">
      <c r="L38" s="11"/>
    </row>
  </sheetData>
  <mergeCells count="15">
    <mergeCell ref="H5:K5"/>
    <mergeCell ref="B5:F5"/>
    <mergeCell ref="B7:K18"/>
    <mergeCell ref="L20:M20"/>
    <mergeCell ref="E25:K25"/>
    <mergeCell ref="E24:K24"/>
    <mergeCell ref="E23:K23"/>
    <mergeCell ref="E27:K27"/>
    <mergeCell ref="H6:K6"/>
    <mergeCell ref="E35:K35"/>
    <mergeCell ref="E28:K28"/>
    <mergeCell ref="E33:K33"/>
    <mergeCell ref="E32:K32"/>
    <mergeCell ref="E31:K31"/>
    <mergeCell ref="E30:K30"/>
  </mergeCells>
  <phoneticPr fontId="11" type="noConversion"/>
  <conditionalFormatting sqref="C23:C25 C27:C28 C30:C33 C35">
    <cfRule type="cellIs" dxfId="3" priority="13" operator="lessThan">
      <formula>1</formula>
    </cfRule>
  </conditionalFormatting>
  <conditionalFormatting sqref="L6">
    <cfRule type="cellIs" dxfId="2" priority="14" operator="lessThan">
      <formula>0</formula>
    </cfRule>
    <cfRule type="cellIs" dxfId="1" priority="20" operator="greaterThan">
      <formula>0</formula>
    </cfRule>
  </conditionalFormatting>
  <conditionalFormatting sqref="M23:M25 M27:M28 M30:M33 M35">
    <cfRule type="cellIs" dxfId="0" priority="19" operator="greaterThan">
      <formula>0</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6084B1D7-6E35-4466-9523-4C2476E78EB2}">
          <x14:formula1>
            <xm:f>Admin!$C$2:$C$6</xm:f>
          </x14:formula1>
          <xm:sqref>L23</xm:sqref>
        </x14:dataValidation>
        <x14:dataValidation type="list" allowBlank="1" showInputMessage="1" showErrorMessage="1" xr:uid="{EA17E148-7068-4B8A-8695-D16DAE97A974}">
          <x14:formula1>
            <xm:f>Admin!$D$2:$D$5</xm:f>
          </x14:formula1>
          <xm:sqref>L24:L25 L28 L32</xm:sqref>
        </x14:dataValidation>
        <x14:dataValidation type="list" allowBlank="1" showInputMessage="1" showErrorMessage="1" xr:uid="{434288B1-8D3F-4C2B-9F8A-FB998EF87E51}">
          <x14:formula1>
            <xm:f>Admin!$E$2:$E$4</xm:f>
          </x14:formula1>
          <xm:sqref>L27 L30:L31 L33 L35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5DA5-94D1-4042-92D7-1B3B5EC37120}">
  <dimension ref="A1:G11"/>
  <sheetViews>
    <sheetView workbookViewId="0">
      <selection activeCell="C2" sqref="C2"/>
    </sheetView>
  </sheetViews>
  <sheetFormatPr defaultRowHeight="14.4" x14ac:dyDescent="0.3"/>
  <cols>
    <col min="1" max="1" width="10.6640625" style="11" customWidth="1"/>
    <col min="2" max="2" width="10.6640625" style="11" bestFit="1" customWidth="1"/>
    <col min="3" max="3" width="15.44140625" style="11" bestFit="1" customWidth="1"/>
    <col min="4" max="4" width="15.44140625" style="11" customWidth="1"/>
    <col min="5" max="5" width="20.44140625" bestFit="1" customWidth="1"/>
    <col min="6" max="6" width="20.44140625" customWidth="1"/>
    <col min="7" max="7" width="28.33203125" customWidth="1"/>
  </cols>
  <sheetData>
    <row r="1" spans="2:7" x14ac:dyDescent="0.3">
      <c r="B1" s="15"/>
      <c r="C1" s="11" t="s">
        <v>41</v>
      </c>
      <c r="F1" s="11"/>
    </row>
    <row r="2" spans="2:7" x14ac:dyDescent="0.3">
      <c r="B2" s="15"/>
      <c r="C2" s="11">
        <v>1</v>
      </c>
      <c r="D2" s="11">
        <v>1</v>
      </c>
      <c r="E2" s="1">
        <v>1</v>
      </c>
      <c r="F2" s="1"/>
      <c r="G2" s="34"/>
    </row>
    <row r="3" spans="2:7" x14ac:dyDescent="0.3">
      <c r="B3" s="15"/>
      <c r="C3" s="11">
        <v>2</v>
      </c>
      <c r="D3" s="11">
        <v>2</v>
      </c>
      <c r="E3" s="1">
        <v>2</v>
      </c>
      <c r="F3" s="34"/>
      <c r="G3" s="34"/>
    </row>
    <row r="4" spans="2:7" x14ac:dyDescent="0.3">
      <c r="B4" s="15"/>
      <c r="C4" s="11">
        <v>3</v>
      </c>
      <c r="D4" s="11">
        <v>3</v>
      </c>
      <c r="E4" s="1">
        <v>3</v>
      </c>
      <c r="F4" s="34"/>
      <c r="G4" s="34"/>
    </row>
    <row r="5" spans="2:7" x14ac:dyDescent="0.3">
      <c r="B5" s="15"/>
      <c r="C5" s="11">
        <v>4</v>
      </c>
      <c r="D5" s="11">
        <v>4</v>
      </c>
      <c r="E5" s="1"/>
      <c r="F5" s="34"/>
      <c r="G5" s="1"/>
    </row>
    <row r="6" spans="2:7" x14ac:dyDescent="0.3">
      <c r="B6" s="15"/>
      <c r="C6" s="11">
        <v>5</v>
      </c>
      <c r="E6" s="1"/>
      <c r="F6" s="34"/>
    </row>
    <row r="7" spans="2:7" x14ac:dyDescent="0.3">
      <c r="B7" s="15"/>
      <c r="E7" s="1"/>
      <c r="F7" s="1"/>
    </row>
    <row r="8" spans="2:7" x14ac:dyDescent="0.3">
      <c r="B8" s="15"/>
      <c r="E8" s="1"/>
      <c r="F8" s="1"/>
    </row>
    <row r="9" spans="2:7" x14ac:dyDescent="0.3">
      <c r="B9" s="15"/>
      <c r="E9" s="1"/>
      <c r="F9" s="1"/>
    </row>
    <row r="10" spans="2:7" x14ac:dyDescent="0.3">
      <c r="B10" s="15"/>
      <c r="E10" s="1"/>
      <c r="F10" s="1"/>
    </row>
    <row r="11" spans="2:7" x14ac:dyDescent="0.3">
      <c r="B11" s="15"/>
      <c r="E11" s="1"/>
      <c r="F1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1231FB4D73A441832DF018042E876B" ma:contentTypeVersion="2" ma:contentTypeDescription="Een nieuw document maken." ma:contentTypeScope="" ma:versionID="2ad7b33be08bb482b74e05cb4589f7d6">
  <xsd:schema xmlns:xsd="http://www.w3.org/2001/XMLSchema" xmlns:xs="http://www.w3.org/2001/XMLSchema" xmlns:p="http://schemas.microsoft.com/office/2006/metadata/properties" xmlns:ns2="d7ef8184-519d-4f42-941f-af518ec36b63" targetNamespace="http://schemas.microsoft.com/office/2006/metadata/properties" ma:root="true" ma:fieldsID="cca18b7eb5e84d97069d08fa83970b6c" ns2:_="">
    <xsd:import namespace="d7ef8184-519d-4f42-941f-af518ec36b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f8184-519d-4f42-941f-af518ec36b6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3FD95-F6D9-48B2-B69F-5E05041CC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f8184-519d-4f42-941f-af518ec36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18B300-E7E1-4E49-B9B3-CD0E0D2B014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4C0FB0-AEBC-4868-89CE-B46DC0AB6A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2</vt:i4>
      </vt:variant>
    </vt:vector>
  </HeadingPairs>
  <TitlesOfParts>
    <vt:vector size="2" baseType="lpstr">
      <vt:lpstr>Sheet1</vt:lpstr>
      <vt:lpstr>Admin</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2025-04-28T08:44:14Z</dcterms:created>
  <dcterms:modified xsi:type="dcterms:W3CDTF">2026-01-15T09:49:25Z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0x010100471231FB4D73A441832DF018042E876B</vt:lpwstr>
  </property>
</Properties>
</file>