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04"/>
  <workbookPr defaultThemeVersion="124226"/>
  <mc:AlternateContent xmlns:mc="http://schemas.openxmlformats.org/markup-compatibility/2006">
    <mc:Choice Requires="x15">
      <x15ac:absPath xmlns:x15ac="http://schemas.microsoft.com/office/spreadsheetml/2010/11/ac" url="https://waterschap.sharepoint.com/sites/ST_Facilitair/Gedeelde documenten/Aanbestedingen/2020 - Werkkleding/02 b te publ doc/"/>
    </mc:Choice>
  </mc:AlternateContent>
  <xr:revisionPtr revIDLastSave="527" documentId="11_FF37B3BD7D4325BFF1EB07095008AC1615955C27" xr6:coauthVersionLast="47" xr6:coauthVersionMax="47" xr10:uidLastSave="{2E05AB23-E45C-4CC8-A83C-03FAB4C318CA}"/>
  <bookViews>
    <workbookView xWindow="30720" yWindow="0" windowWidth="23145" windowHeight="15585" xr2:uid="{00000000-000D-0000-FFFF-FFFF00000000}"/>
  </bookViews>
  <sheets>
    <sheet name="Blad1" sheetId="1" r:id="rId1"/>
    <sheet name="Blad2" sheetId="2" r:id="rId2"/>
    <sheet name="Blad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8" i="1" l="1"/>
  <c r="M81" i="1"/>
  <c r="M82" i="1"/>
  <c r="M83" i="1"/>
  <c r="M80" i="1"/>
  <c r="M79" i="1"/>
  <c r="M71" i="1"/>
  <c r="M52" i="1"/>
  <c r="M53" i="1"/>
  <c r="M54" i="1"/>
  <c r="M55" i="1"/>
  <c r="M56" i="1"/>
  <c r="M57" i="1"/>
  <c r="M58" i="1"/>
  <c r="M59" i="1"/>
  <c r="M60" i="1"/>
  <c r="M61" i="1"/>
  <c r="M62" i="1"/>
  <c r="M63" i="1"/>
  <c r="M64" i="1"/>
  <c r="M65" i="1"/>
  <c r="M66" i="1"/>
  <c r="M46" i="1"/>
  <c r="M47" i="1"/>
  <c r="M48" i="1"/>
  <c r="M49" i="1"/>
  <c r="M50" i="1"/>
  <c r="M51" i="1"/>
  <c r="M45" i="1"/>
  <c r="M44" i="1"/>
  <c r="M43" i="1"/>
  <c r="M42" i="1"/>
  <c r="M41" i="1"/>
  <c r="M19" i="1"/>
  <c r="M20" i="1"/>
  <c r="M21" i="1"/>
  <c r="M22" i="1"/>
  <c r="M23" i="1"/>
  <c r="M24" i="1"/>
  <c r="M25" i="1"/>
  <c r="M26" i="1"/>
  <c r="M27" i="1"/>
  <c r="M28" i="1"/>
  <c r="M29" i="1"/>
  <c r="M30" i="1"/>
  <c r="M31" i="1"/>
  <c r="M32" i="1"/>
  <c r="M33" i="1"/>
  <c r="M34" i="1"/>
  <c r="M35" i="1"/>
  <c r="M36" i="1"/>
  <c r="M37"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18" i="1"/>
  <c r="N18" i="1" s="1"/>
  <c r="N99" i="1" s="1"/>
</calcChain>
</file>

<file path=xl/sharedStrings.xml><?xml version="1.0" encoding="utf-8"?>
<sst xmlns="http://schemas.openxmlformats.org/spreadsheetml/2006/main" count="608" uniqueCount="257">
  <si>
    <t>Bijlage 2.2 PrijzenbladPakket 2 Kernassortiment kleding &amp; Schoeisel</t>
  </si>
  <si>
    <t>Behorende bij de inschrijvingsleidraad "Bedrijfskleding en PBM ", kenmerk 2025.11669 van het hoogheemraadschap van Schieland en de Krimpenerwaard.</t>
  </si>
  <si>
    <t>Invulinstructie</t>
  </si>
  <si>
    <t>1. Vul de kolommen E 18:98, F 18:98, H 18:98, K 18:98 in</t>
  </si>
  <si>
    <t>2. Kolom E 14:27: prijs in euro's, exclusief BTW</t>
  </si>
  <si>
    <t>3. Kolom F 18:98: het kortingspercentage. Geeft u 10% korting, vul dan in '10'</t>
  </si>
  <si>
    <t>4. Kolom H 18:98: vul per product de merknaam in</t>
  </si>
  <si>
    <t>5. Kolom K 18:98: vul het bedrag van 1 logo in. Kost een logo 50 eurocent, vul dan in '0,5'</t>
  </si>
  <si>
    <t>6: Alle bedragen zijn exclusief BTW</t>
  </si>
  <si>
    <t>7: Het is niet toegestaan formules of andere wijzigingen door te voeren anders van aangegeven in de invulinstructie</t>
  </si>
  <si>
    <t>10: Voor alle artikelen uit het kernassortiment geldt, dat (indien pasvorm afwijkend is) damesmodellen en herenmodellen minimaal een gelijkwaardige prijsstelling hebben.</t>
  </si>
  <si>
    <t>** Cel N99 is onderdeel van het financieel criterium</t>
  </si>
  <si>
    <t>Nr.</t>
  </si>
  <si>
    <t xml:space="preserve">Omschrijving </t>
  </si>
  <si>
    <t>Model</t>
  </si>
  <si>
    <t>Specificatie</t>
  </si>
  <si>
    <t>Kleur</t>
  </si>
  <si>
    <t>Prijs per eenheid bruto (excl. BTW) (exclusief Logo)</t>
  </si>
  <si>
    <t>Kortingspercentage</t>
  </si>
  <si>
    <t>Prijs per eenheid (netto)</t>
  </si>
  <si>
    <t>Merk</t>
  </si>
  <si>
    <t>Aantal</t>
  </si>
  <si>
    <t>Logo noodzakelijk van minimaal 70 cm2 (fiscale eis)</t>
  </si>
  <si>
    <t>Toeslag 1 logo, levering ect. per kledingstuk</t>
  </si>
  <si>
    <t>Logokosten</t>
  </si>
  <si>
    <t>Subtotaal</t>
  </si>
  <si>
    <t>Arbo
verstrekking</t>
  </si>
  <si>
    <t>Artikel</t>
  </si>
  <si>
    <t>dames / heren / unisex</t>
  </si>
  <si>
    <t xml:space="preserve">Omschrijving type, accenten etc.
Kleding en logo's dienen geschikt te zijn voor reiniging met wasmachine en voor (industriele) chemische reiniging </t>
  </si>
  <si>
    <r>
      <t>Marine blauw is een donkere kleur blauw (</t>
    </r>
    <r>
      <rPr>
        <b/>
        <u/>
        <sz val="10"/>
        <color rgb="FF000000"/>
        <rFont val="Verdana"/>
      </rPr>
      <t>niet</t>
    </r>
    <r>
      <rPr>
        <b/>
        <sz val="10"/>
        <color rgb="FF000000"/>
        <rFont val="Verdana"/>
      </rPr>
      <t xml:space="preserve"> tegen zwart aan).</t>
    </r>
  </si>
  <si>
    <t>D-01</t>
  </si>
  <si>
    <t>Veiligheidsjas</t>
  </si>
  <si>
    <t>heren</t>
  </si>
  <si>
    <r>
      <t xml:space="preserve">Jas in parka model. Ademend, winddicht, waterdicht, verlijmde naden, lichtgewicht, ritssluiting tot in kraag, diverse afsluitbare zakken (o.a. borstzak), </t>
    </r>
    <r>
      <rPr>
        <b/>
        <i/>
        <sz val="10"/>
        <rFont val="Verdana"/>
      </rPr>
      <t>verstelbaar koord in taille</t>
    </r>
    <r>
      <rPr>
        <sz val="10"/>
        <rFont val="Verdana"/>
      </rPr>
      <t xml:space="preserve"> , afneembare capuchon, verstelbare manchetten, EN ISO 20471 klasse 3. Met uitneembare oranje fleece wintervoering met RWS striping. </t>
    </r>
  </si>
  <si>
    <t>Oranje EN ISO 20471 klasse 3, positionering reflecterende banden conform eisen  Rijkswaterstaat (hierna genoemd RWS)</t>
  </si>
  <si>
    <t>Ja</t>
  </si>
  <si>
    <t>D-02</t>
  </si>
  <si>
    <t>dames</t>
  </si>
  <si>
    <r>
      <t xml:space="preserve">Jas in parka model. Ademend, waterdicht, verlijmde naden, ritssluiting tot in kraag, diverse afsluitbare zakken (o.a. borstzak), </t>
    </r>
    <r>
      <rPr>
        <b/>
        <i/>
        <sz val="10"/>
        <rFont val="Verdana"/>
      </rPr>
      <t>verstelbaar koord in taille</t>
    </r>
    <r>
      <rPr>
        <sz val="10"/>
        <rFont val="Verdana"/>
      </rPr>
      <t xml:space="preserve"> , afneembare capuchon, verstelbare manchetten, EN ISO 20471 klasse 3. Met uitneembare oranje fleece wintervoering met RWS striping. </t>
    </r>
  </si>
  <si>
    <t xml:space="preserve">Oranje EN ISO 20471 klasse 3, positionering reflecterende banden conform eisen RWS </t>
  </si>
  <si>
    <t>D-03</t>
  </si>
  <si>
    <t>Veiligsheids pilotjack</t>
  </si>
  <si>
    <t>Kort (pilot)jack met ritssluiting tot in de kraag met stormflap en drukknopen, diverse afsluitbare zakken o.a. borstzak, verstelbare sluiting aan mouw, ongevoerde weg te stoppen capuchon, verlengd rugpand. Uitneembare wintervoering.</t>
  </si>
  <si>
    <t>Oranje EN ISO 20471 klasse 3, positionering reflecterende banden conform eisen RWS</t>
  </si>
  <si>
    <t>D-04</t>
  </si>
  <si>
    <t>Veiligheids pilotjack</t>
  </si>
  <si>
    <t>Kort jack met ritssluiting tot in de kraag met stormflap en drukknopen, diverse afsluitbare zakken o.a. borstzak, verstelbare sluiting aan mouw, ongevoerde weg te stoppen capuchon, verlengd rugpand. Uitneembare wintervoering.</t>
  </si>
  <si>
    <t>D-05</t>
  </si>
  <si>
    <t>Veiligheidsjas, zomer</t>
  </si>
  <si>
    <t xml:space="preserve">Parka-model, lichtgewicht, wind- en waterdicht, lichtgewicht, diverse afsluitbare zakken o.a. borstzak </t>
  </si>
  <si>
    <t xml:space="preserve">Oranje EN ISO 20471 klasse 3, etc zie verder tekst 1a. </t>
  </si>
  <si>
    <t>D-06</t>
  </si>
  <si>
    <t>D-07</t>
  </si>
  <si>
    <t xml:space="preserve">Veiligheidsbroek </t>
  </si>
  <si>
    <t>unisex</t>
  </si>
  <si>
    <t xml:space="preserve">dunne broek, ritssluiting, 2 zijzakken, 2 achterzakken met klep, grote dijbeenzak links, kleine beenzak rechts
</t>
  </si>
  <si>
    <t>D-08</t>
  </si>
  <si>
    <t xml:space="preserve">gevoerde broek, ritssluiting, 2 zijzakken, 2 achterzakken met klep, grote dijbeenzak links, kleine beenzak rechts
</t>
  </si>
  <si>
    <t>D-09</t>
  </si>
  <si>
    <t>Softshell jack</t>
  </si>
  <si>
    <t xml:space="preserve">Voorjaar- najaarjas, 3-laags, licht gewicht, optimale pasvorm, ademend, ventilatie, winddicht, waterafstotend, voorzien van reflectie. Afsluitbare zijzakken en -borstzak </t>
  </si>
  <si>
    <t>Marineblauw</t>
  </si>
  <si>
    <t>Nee</t>
  </si>
  <si>
    <t>D-10</t>
  </si>
  <si>
    <t>D-11</t>
  </si>
  <si>
    <t>Jas</t>
  </si>
  <si>
    <r>
      <t xml:space="preserve">Jas in parka model. Zomer/winter combi. Ademend, waterdicht, verlijmde naden, ritssluiting tot in kraag, diverse afsluitbare zakken (o.a. borstzak), </t>
    </r>
    <r>
      <rPr>
        <i/>
        <sz val="10"/>
        <rFont val="Verdana"/>
      </rPr>
      <t>verstelbaar koord in taille</t>
    </r>
    <r>
      <rPr>
        <sz val="10"/>
        <rFont val="Verdana"/>
      </rPr>
      <t xml:space="preserve"> , afneembare capuchon, verstelbare manchetten. In combi met losse fleece hieronder als wintercombinatie mogelijk </t>
    </r>
  </si>
  <si>
    <t>Marineblauw Hitte- en vlammen-bestendig (Atex · EN 1149. Statische Elektriciteit · EN 11611 Lassen · EN 11612/ EN 14116. Hittebestendig · EN 14058 Winter · EN 14605 / EN 13034-6 Chemicaliën</t>
  </si>
  <si>
    <t>D-12</t>
  </si>
  <si>
    <r>
      <t xml:space="preserve">Jas in parka model. Ademend, waterdicht, verlijmde naden, ritssluiting tot in kraag, diverse afsluitbare zakken (o.a. borstzak), </t>
    </r>
    <r>
      <rPr>
        <i/>
        <sz val="10"/>
        <rFont val="Verdana"/>
      </rPr>
      <t>verstelbaar koord in taille</t>
    </r>
    <r>
      <rPr>
        <sz val="10"/>
        <rFont val="Verdana"/>
      </rPr>
      <t xml:space="preserve"> , afneembare capuchon, verstelbare manchetten. Zomer/winter. In combi met losse fleece hieronder als wintercombinatie mogelijk </t>
    </r>
  </si>
  <si>
    <t>D-13</t>
  </si>
  <si>
    <t>Fleecevest zomer</t>
  </si>
  <si>
    <t>Comfort fleece, antipilling, soepel, warm fleecejack, rechte snit, afsluitbare zijzakken en -borstzak, met rits tot in de kraag</t>
  </si>
  <si>
    <t>D-14</t>
  </si>
  <si>
    <t>D-15</t>
  </si>
  <si>
    <t>Bodywarmer</t>
  </si>
  <si>
    <t xml:space="preserve">Winddicht/waterafstotend, rits en diverse afsluitbare zakken o.a. borstzak, verlengd rugpand, uitneembare stepvoering </t>
  </si>
  <si>
    <t>D-16</t>
  </si>
  <si>
    <t>Winddicht/waterafstotend, rits en diverse afsluitbare zakken o.a. borstzak, verlengd rugpand, uitneembare stepvoering</t>
  </si>
  <si>
    <t>D-17</t>
  </si>
  <si>
    <t>Spijkerbroek</t>
  </si>
  <si>
    <t>4 way Stretch  rechte pijp midi model</t>
  </si>
  <si>
    <t>Dark blue</t>
  </si>
  <si>
    <t>D-18</t>
  </si>
  <si>
    <t>4 way stretch, rechte pijp midi model</t>
  </si>
  <si>
    <t>Dark Blue</t>
  </si>
  <si>
    <t>D-19</t>
  </si>
  <si>
    <t>Zomerbroek</t>
  </si>
  <si>
    <t xml:space="preserve">Dunne, sterke buitenbroek </t>
  </si>
  <si>
    <t>D-20</t>
  </si>
  <si>
    <t>Dunne, sterke buitenbroek</t>
  </si>
  <si>
    <t>D-21</t>
  </si>
  <si>
    <t>Overall</t>
  </si>
  <si>
    <t xml:space="preserve">Overall met verdekte drukknoop-sluiting, diverse zakken, twee intasten, afsluitbare borstzak (voorkeur achterzak en duimstokzak), elastiek in rug, rugplooien, manchetten met steldrukkers, vlamvertragend. </t>
  </si>
  <si>
    <t xml:space="preserve">ISO 11611, ISO 11612. Marineblauw, indien gewenst met kniezakken en kniebeschermers te leveren </t>
  </si>
  <si>
    <t>ja</t>
  </si>
  <si>
    <t>D-22</t>
  </si>
  <si>
    <t>Amerikaanse overall</t>
  </si>
  <si>
    <t xml:space="preserve">Amerikaanse overall met rits, diverse zakken, afsluitbare borstzak (voorkeur achterzak en duimstokzak), 2 intasten, verstelbare taille, </t>
  </si>
  <si>
    <t xml:space="preserve">Marineblauw,  vlamvertragend. ISO 11611, ISO 11612 </t>
  </si>
  <si>
    <t>D-23</t>
  </si>
  <si>
    <t>Amerikaanse overall met rits, diverse zakken, afsluitbare borstzak (voorkeur achterzak en duimstokzak), 2 intasten, verstelbare taille,</t>
  </si>
  <si>
    <t>Oranje EN ISO 20471 klasse 3, positionering reflecterende banden conform eisen RWS, 100% katoen</t>
  </si>
  <si>
    <t>D-24</t>
  </si>
  <si>
    <t>Werkjack</t>
  </si>
  <si>
    <t>Korte jas met drukknoopsluiting, 2 voorzakken, borstzak met afsluitbare klep. Indien mogelijk reflecterende accenten, 100% katoen</t>
  </si>
  <si>
    <t>D-25</t>
  </si>
  <si>
    <t>D-26</t>
  </si>
  <si>
    <t>werkbroek / servicebroek</t>
  </si>
  <si>
    <t xml:space="preserve">broek met diverse zakken, riemlussen, duimstok - en telefoonzak. </t>
  </si>
  <si>
    <t>D-27</t>
  </si>
  <si>
    <t>D-28</t>
  </si>
  <si>
    <t>Werkbroek, gulpsluiting/rits, riemlussen, 2  zij-zakken, 2 achterzakken waarvan 1 met knoop, duimstokzak, elastiek in rug, kniezakken voor zacht foamachtig kniestukken. 100% katoen voorgekrompen</t>
  </si>
  <si>
    <t>D-29</t>
  </si>
  <si>
    <t>T-shirt</t>
  </si>
  <si>
    <t xml:space="preserve">Shirt met ronde hals, korte mouwen, optimaal afgewerkt en voorzien van stevige ribboord bij hals. </t>
  </si>
  <si>
    <t xml:space="preserve">Marineblauw </t>
  </si>
  <si>
    <t>D-30</t>
  </si>
  <si>
    <t xml:space="preserve">shirt met ronde hals, korte mouwen. Optimaal afgewerkt en stevige ribboord bij hals, </t>
  </si>
  <si>
    <t>D-31</t>
  </si>
  <si>
    <t xml:space="preserve">korte mouw </t>
  </si>
  <si>
    <t>Oranje, EN ISO 20471 klasse 2 RWS / EN 13758-1 UPF 40+</t>
  </si>
  <si>
    <t>D-32</t>
  </si>
  <si>
    <t>Poloshirt</t>
  </si>
  <si>
    <t>D-33</t>
  </si>
  <si>
    <t xml:space="preserve">korte mouw, met kraag en knoopsluiting, rechte onderkant met zijsplit, optimaal afgewerkt.  </t>
  </si>
  <si>
    <t>D-34</t>
  </si>
  <si>
    <t>D-35</t>
  </si>
  <si>
    <t xml:space="preserve">lange mouw, met kraag en knoopsluiting. Optimaal afgewerkt. </t>
  </si>
  <si>
    <t>D-36</t>
  </si>
  <si>
    <t>D-37</t>
  </si>
  <si>
    <t>Sweater</t>
  </si>
  <si>
    <t xml:space="preserve">Ronde kraag, lange mouwen, uitvoering met boord </t>
  </si>
  <si>
    <t>D-38</t>
  </si>
  <si>
    <t>D-39</t>
  </si>
  <si>
    <t>Ronde kraag, lange mouwen, uitvoering zonder boord</t>
  </si>
  <si>
    <t>D-40</t>
  </si>
  <si>
    <t xml:space="preserve">Ronde kraag, lange mouwen, uitvoering zonder boord </t>
  </si>
  <si>
    <t>D-41</t>
  </si>
  <si>
    <t xml:space="preserve">Sweater </t>
  </si>
  <si>
    <t>met knopen, uitvoering met boord</t>
  </si>
  <si>
    <t>D-42</t>
  </si>
  <si>
    <t xml:space="preserve">met knopen, uitvoering met boord </t>
  </si>
  <si>
    <t>D-43</t>
  </si>
  <si>
    <t xml:space="preserve">met knopen, uitvoering zonder boord </t>
  </si>
  <si>
    <t>D-44</t>
  </si>
  <si>
    <t>met knopen, uitvoering zonder boord</t>
  </si>
  <si>
    <t>D-45</t>
  </si>
  <si>
    <t>Sweater hoodie</t>
  </si>
  <si>
    <t>Sweater hoodie met lange mouwen</t>
  </si>
  <si>
    <t>D-46</t>
  </si>
  <si>
    <t>D-47</t>
  </si>
  <si>
    <t>Wintermuts</t>
  </si>
  <si>
    <t>Gevoerde muts met oorwarmers (met klep)</t>
  </si>
  <si>
    <t>Ja, klein logo borduring</t>
  </si>
  <si>
    <t>D-48</t>
  </si>
  <si>
    <t>Gebreide muts</t>
  </si>
  <si>
    <t>D-49</t>
  </si>
  <si>
    <t>Fleece muts of gevoerd met fleece</t>
  </si>
  <si>
    <t>D-50</t>
  </si>
  <si>
    <t>Handschoenen</t>
  </si>
  <si>
    <t>gebreide winter handschoenen</t>
  </si>
  <si>
    <t>Marineblauw of zwart</t>
  </si>
  <si>
    <t>D-51</t>
  </si>
  <si>
    <t xml:space="preserve">Touchscreen winterhandschoenen </t>
  </si>
  <si>
    <t>Donkerkleurig</t>
  </si>
  <si>
    <t>D-52</t>
  </si>
  <si>
    <t>windstopper fleece winter handschoenen</t>
  </si>
  <si>
    <t>D-53</t>
  </si>
  <si>
    <t>D-54</t>
  </si>
  <si>
    <t>Pet</t>
  </si>
  <si>
    <t>Stevig, verstelbaar, met lucht openingen</t>
  </si>
  <si>
    <t>Ja, klein logo</t>
  </si>
  <si>
    <t>D-55</t>
  </si>
  <si>
    <t>Thermoshirt</t>
  </si>
  <si>
    <t>Met lange mouwen, ronde hals, zachte binnenkant, flatlock naden</t>
  </si>
  <si>
    <t>Marineblauw/wit/zwart/ grijs</t>
  </si>
  <si>
    <t>D-56</t>
  </si>
  <si>
    <t>D-57</t>
  </si>
  <si>
    <t>Thermo-onderbroek</t>
  </si>
  <si>
    <t>elastiek in de taille en op de enkels, flatlock naden</t>
  </si>
  <si>
    <t>D-58</t>
  </si>
  <si>
    <t>D-59</t>
  </si>
  <si>
    <t>Sokken</t>
  </si>
  <si>
    <t>Thermo werksokken, comfortabel en vochtregulerend</t>
  </si>
  <si>
    <t>Marineblauw/zwart</t>
  </si>
  <si>
    <t>nee</t>
  </si>
  <si>
    <t>D-60</t>
  </si>
  <si>
    <t>Sokken winter</t>
  </si>
  <si>
    <t xml:space="preserve">Comfortabel, warm, vochtregulerend. </t>
  </si>
  <si>
    <t>Emma working sokken, Dublin sokken of vergelijkbaar</t>
  </si>
  <si>
    <t>D-61</t>
  </si>
  <si>
    <t>Sokken zomer</t>
  </si>
  <si>
    <t>Comfortabel en vochtregulerend</t>
  </si>
  <si>
    <t>D-62</t>
  </si>
  <si>
    <t>Regenbroek</t>
  </si>
  <si>
    <t>100% waterdicht, ademend, naden gesealed</t>
  </si>
  <si>
    <t>D-63</t>
  </si>
  <si>
    <t>Regenjas</t>
  </si>
  <si>
    <t>D-64</t>
  </si>
  <si>
    <t>D-65</t>
  </si>
  <si>
    <t>D-66</t>
  </si>
  <si>
    <t>Veiligheidsvestje</t>
  </si>
  <si>
    <t>Klittenbandsluiting, ademende werking</t>
  </si>
  <si>
    <t>D-67</t>
  </si>
  <si>
    <t>Veiligheidsbril</t>
  </si>
  <si>
    <t>Polycarbonaat glas, antikrascoating, vastgeklonken zijkapjes (zijbescherming)</t>
  </si>
  <si>
    <t>Minimaal UV 400</t>
  </si>
  <si>
    <t>D-68</t>
  </si>
  <si>
    <t xml:space="preserve">Polycarbonaat glas, antikrascoating,  vastgeklonken zijkapjes (zijbescherming) </t>
  </si>
  <si>
    <t>Minimaal UV 400 meekleurende, polariserende glazen</t>
  </si>
  <si>
    <t>D-69</t>
  </si>
  <si>
    <t>Veiligheids-schoenen</t>
  </si>
  <si>
    <t xml:space="preserve">Lederen veiligheidsschoen met Cambrelle voering, gepolsterde tong, stalen tussenzool en -neus. Rubberen loopzool met grof profiel, antistatisch, slipvast, schokabsorberend, kan  tegen olie en brandstof. Hielversteviging voor extra loopcomfort. Uitneembaar voetbed. </t>
  </si>
  <si>
    <t>S 3. Hoog model (= boven de enkel). Goede pasvorm. Kleur zwart. Voorkeur: in diverse breedtematen.</t>
  </si>
  <si>
    <t>D-70</t>
  </si>
  <si>
    <t xml:space="preserve">Hoge veiligheidsschoen met leren bovenwerk, vetersluiting, PU zool met grof profiel. Geschikt voor industrieel gebruik. Goede klimaatregeling, ademend. De inlegzool is antibacterieel, vochtobsorberend en veerkrachtig.   </t>
  </si>
  <si>
    <t>S 3. Hoog model (= boven de enkel). Goede pasvorm. Voorkeur: in diverse breedtematen.</t>
  </si>
  <si>
    <t>D-71</t>
  </si>
  <si>
    <t xml:space="preserve">Hoge veiligheidsschoen, waterafstotend  goretex, gepolsterde tong, stalen neus, pu-stootband rondom, zool met grof profiel, klimaatmembraan, uitneembaar anatomisch voetbed, ademende en vochtregulerende voering. Inlegzool is antibac-terieel, vochtobsorberend en veerkrachtig.   </t>
  </si>
  <si>
    <t>D-72</t>
  </si>
  <si>
    <t xml:space="preserve">Duurzame c.q. circulaire veiligheidsschoen. Veilig en comfortabel. Geschikt voor werk in het veld. Achterzijde van slijtvast TPU, stiknaden in de groef, voering met zeer hoge slijtweerstand.
Bredere veterconstructie voor beter draagcomfort. Inlegzool van 70% gerecycled schuim. Veters van gerecyclede PET-flessen. Geef mate van hergebruik aan. </t>
  </si>
  <si>
    <t>D-73</t>
  </si>
  <si>
    <t xml:space="preserve">Lederen veiligheidsschoen, gepolsterde tong, stalen tussenzool en -neus. Rubberen loopzool met grof profiel, antistatisch, slipvast, schok-absorberend, kan tegen olie en brandstof. Hielversteviging voor extra loopcomfort. Uitneembaar voetbed. Inlegzool is antibac-terieel, vochtobsorberend en veerkrachtig. </t>
  </si>
  <si>
    <t>D-74</t>
  </si>
  <si>
    <t>D-75</t>
  </si>
  <si>
    <t xml:space="preserve">Hoge veiligheidsschoen, waterafstotend, goretex, gepolsterde tong, stalen neus, pu-stootband rondom, zool met grof profiel, klimaatmembraan, uitneembaar anatomisch voetbed, ademende en vochtregulerende voering. Inlegzool is antibac-terieel, vochtobsorberend en veerkrachtig.   </t>
  </si>
  <si>
    <t>D-76</t>
  </si>
  <si>
    <t xml:space="preserve">Duurzame c.q. circulaire veiligheidsschoen. Veilig en comfortabel. Geschikt voor werk in het veld. Achterzijde van slijtvast TPU, stiknaden in de groef, voering met zeer hoge slijtweerstand.
Bredere veterconstructie voor beter draagcomfort. Inlegzool van 70% gerecycled schuim. Veters van gerecyclede PET-flessen.   Geef mate van hergebruik aan. </t>
  </si>
  <si>
    <t>D-77</t>
  </si>
  <si>
    <t>Veiligheidslaars (boot)</t>
  </si>
  <si>
    <t>Half hoge ongevoerde leren laars, water-afstotend leer. Goede pasvorm.</t>
  </si>
  <si>
    <t>S3</t>
  </si>
  <si>
    <t>D-78</t>
  </si>
  <si>
    <t>Half hoge ongevoerde leren laars, water-afstotend leer, categorie S3. Goede pasvorm.</t>
  </si>
  <si>
    <t>D-79</t>
  </si>
  <si>
    <t>Half hoge gevoerde leren laars, waterafstotend leder, categorie S3. Goede pasvorm.</t>
  </si>
  <si>
    <t>D-80</t>
  </si>
  <si>
    <t>D-81</t>
  </si>
  <si>
    <t>Veiligheidslaars</t>
  </si>
  <si>
    <t>Lichtgewicht rubber laars.</t>
  </si>
  <si>
    <t>S5</t>
  </si>
  <si>
    <t>Totale Kosten</t>
  </si>
  <si>
    <t>Bedrijfsnaam:</t>
  </si>
  <si>
    <t>Datum</t>
  </si>
  <si>
    <t>Plaats</t>
  </si>
  <si>
    <t>Naam Ondertekenaar</t>
  </si>
  <si>
    <t>Functie ondertekenaar</t>
  </si>
  <si>
    <t xml:space="preserve">Handetekening </t>
  </si>
  <si>
    <t>Tekst Prog van Eisen</t>
  </si>
  <si>
    <t>Schoenen</t>
  </si>
  <si>
    <t>zolen grof profiel</t>
  </si>
  <si>
    <t>heren maten 39 t/m 50</t>
  </si>
  <si>
    <t>dames maten 37 t/m 42</t>
  </si>
  <si>
    <t>Kleding wassen - reinigen</t>
  </si>
  <si>
    <t>de kleding dient in een wasmachine gewassen te kunnen worden. Ook chemische(industriele)reiniging moet mogelijk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</si>
</sst>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_-&quot;€&quot;\ * #,##0.00_-;_-&quot;€&quot;\ * #,##0.00\-;_-&quot;€&quot;\ * &quot;-&quot;??_-;_-@_-"/>
  </numFmts>
  <fonts count="12">
    <font>
      <sz val="10"/>
      <color theme="1"/>
      <name val="Verdana"/>
      <family val="2"/>
    </font>
    <font>
      <sz val="8"/>
      <name val="Verdana"/>
      <family val="2"/>
    </font>
    <font>
      <b/>
      <sz val="10"/>
      <name val="Verdana"/>
    </font>
    <font>
      <i/>
      <sz val="10"/>
      <name val="Verdana"/>
    </font>
    <font>
      <sz val="10"/>
      <name val="Verdana"/>
    </font>
    <font>
      <sz val="10"/>
      <color theme="1"/>
      <name val="Verdana"/>
    </font>
    <font>
      <b/>
      <sz val="10"/>
      <color rgb="FF000000"/>
      <name val="Verdana"/>
    </font>
    <font>
      <b/>
      <u/>
      <sz val="10"/>
      <color rgb="FF000000"/>
      <name val="Verdana"/>
    </font>
    <font>
      <b/>
      <i/>
      <sz val="10"/>
      <name val="Verdana"/>
    </font>
    <font>
      <sz val="10"/>
      <color rgb="FF0070C0"/>
      <name val="Verdana"/>
    </font>
    <font>
      <b/>
      <sz val="10"/>
      <color theme="1"/>
      <name val="Verdana"/>
    </font>
    <font>
      <sz val="12"/>
      <color theme="1"/>
      <name val="Verdana"/>
    </font>
  </fonts>
  <fills count="6">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3" tint="0.39997558519241921"/>
        <bgColor indexed="64"/>
      </patternFill>
    </fill>
    <fill>
      <patternFill patternType="solid">
        <fgColor theme="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8">
    <xf numFmtId="0" fontId="0" fillId="0" borderId="0" xfId="0"/>
    <xf numFmtId="0" fontId="2" fillId="3" borderId="0" xfId="0" applyFont="1" applyFill="1" applyAlignment="1">
      <alignment horizontal="left" vertical="top" wrapText="1"/>
    </xf>
    <xf numFmtId="0" fontId="3" fillId="3" borderId="0" xfId="0" applyFont="1" applyFill="1" applyAlignment="1">
      <alignment horizontal="left" vertical="top"/>
    </xf>
    <xf numFmtId="0" fontId="4" fillId="3" borderId="0" xfId="0" applyFont="1" applyFill="1" applyAlignment="1">
      <alignment horizontal="left" vertical="top"/>
    </xf>
    <xf numFmtId="0" fontId="2" fillId="3" borderId="0" xfId="0" applyFont="1" applyFill="1" applyAlignment="1">
      <alignment horizontal="left" vertical="top"/>
    </xf>
    <xf numFmtId="0" fontId="5" fillId="0" borderId="0" xfId="0" applyFont="1" applyAlignment="1">
      <alignment horizontal="left" vertical="top" wrapText="1"/>
    </xf>
    <xf numFmtId="0" fontId="5" fillId="0" borderId="0" xfId="0" applyFont="1"/>
    <xf numFmtId="2" fontId="5" fillId="0" borderId="0" xfId="0" applyNumberFormat="1" applyFont="1"/>
    <xf numFmtId="0" fontId="2" fillId="3" borderId="0" xfId="0" applyFont="1" applyFill="1" applyAlignment="1">
      <alignment vertical="top"/>
    </xf>
    <xf numFmtId="0" fontId="2"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2" fillId="2" borderId="1" xfId="0" applyFont="1" applyFill="1" applyBorder="1" applyAlignment="1">
      <alignment vertical="top" wrapText="1"/>
    </xf>
    <xf numFmtId="2" fontId="2" fillId="2" borderId="1" xfId="0" applyNumberFormat="1" applyFont="1" applyFill="1" applyBorder="1" applyAlignment="1">
      <alignment vertical="top" wrapText="1"/>
    </xf>
    <xf numFmtId="0" fontId="5" fillId="0" borderId="0" xfId="0" applyFont="1" applyAlignment="1">
      <alignment vertical="top" wrapText="1"/>
    </xf>
    <xf numFmtId="0" fontId="2" fillId="2" borderId="1" xfId="0" applyFont="1" applyFill="1" applyBorder="1" applyAlignment="1">
      <alignment horizontal="center" vertical="top"/>
    </xf>
    <xf numFmtId="0" fontId="6" fillId="2" borderId="1" xfId="0" applyFont="1" applyFill="1" applyBorder="1" applyAlignment="1">
      <alignment horizontal="left" vertical="top" wrapText="1"/>
    </xf>
    <xf numFmtId="0" fontId="2" fillId="2" borderId="1" xfId="0" applyFont="1" applyFill="1" applyBorder="1"/>
    <xf numFmtId="2" fontId="2" fillId="2" borderId="1" xfId="0" applyNumberFormat="1" applyFont="1" applyFill="1" applyBorder="1"/>
    <xf numFmtId="0" fontId="2" fillId="2" borderId="1" xfId="0" applyFont="1" applyFill="1" applyBorder="1" applyAlignment="1">
      <alignment wrapText="1"/>
    </xf>
    <xf numFmtId="0" fontId="5" fillId="0" borderId="1" xfId="0" applyFont="1" applyBorder="1" applyAlignment="1">
      <alignment horizontal="center" vertical="top"/>
    </xf>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164" fontId="4" fillId="0" borderId="1" xfId="0" applyNumberFormat="1" applyFont="1" applyBorder="1" applyAlignment="1">
      <alignment vertical="top"/>
    </xf>
    <xf numFmtId="2" fontId="4" fillId="0" borderId="1" xfId="0" applyNumberFormat="1" applyFont="1" applyBorder="1" applyAlignment="1">
      <alignment vertical="top"/>
    </xf>
    <xf numFmtId="0" fontId="4" fillId="0" borderId="1" xfId="0" applyFont="1" applyBorder="1" applyAlignment="1">
      <alignment vertical="top"/>
    </xf>
    <xf numFmtId="164" fontId="5" fillId="0" borderId="1" xfId="0" applyNumberFormat="1" applyFont="1" applyBorder="1" applyAlignment="1">
      <alignment vertical="top"/>
    </xf>
    <xf numFmtId="2" fontId="5" fillId="0" borderId="1" xfId="0" applyNumberFormat="1" applyFont="1" applyBorder="1" applyAlignment="1">
      <alignment vertical="top"/>
    </xf>
    <xf numFmtId="0" fontId="5" fillId="0" borderId="1" xfId="0" applyFont="1" applyBorder="1" applyAlignment="1">
      <alignment vertical="top"/>
    </xf>
    <xf numFmtId="164" fontId="4" fillId="0" borderId="1" xfId="0" applyNumberFormat="1" applyFont="1" applyBorder="1" applyAlignment="1">
      <alignment vertical="top" wrapText="1"/>
    </xf>
    <xf numFmtId="2" fontId="4" fillId="0" borderId="1" xfId="0" applyNumberFormat="1" applyFont="1" applyBorder="1" applyAlignment="1">
      <alignment vertical="top" wrapText="1"/>
    </xf>
    <xf numFmtId="0" fontId="4" fillId="3" borderId="1" xfId="0" applyFont="1" applyFill="1" applyBorder="1" applyAlignment="1">
      <alignment horizontal="left" vertical="top" wrapText="1"/>
    </xf>
    <xf numFmtId="164" fontId="4" fillId="3" borderId="1" xfId="0" applyNumberFormat="1" applyFont="1" applyFill="1" applyBorder="1" applyAlignment="1">
      <alignment vertical="top"/>
    </xf>
    <xf numFmtId="2" fontId="4" fillId="3" borderId="1" xfId="0" applyNumberFormat="1" applyFont="1" applyFill="1" applyBorder="1" applyAlignment="1">
      <alignment vertical="top"/>
    </xf>
    <xf numFmtId="0" fontId="4" fillId="3" borderId="1" xfId="0" applyFont="1" applyFill="1" applyBorder="1" applyAlignment="1">
      <alignment vertical="top" wrapText="1"/>
    </xf>
    <xf numFmtId="0" fontId="4" fillId="3" borderId="1" xfId="0" applyFont="1" applyFill="1" applyBorder="1" applyAlignment="1">
      <alignment vertical="top"/>
    </xf>
    <xf numFmtId="164" fontId="9" fillId="3" borderId="1" xfId="0" applyNumberFormat="1" applyFont="1" applyFill="1" applyBorder="1" applyAlignment="1">
      <alignment vertical="top"/>
    </xf>
    <xf numFmtId="2" fontId="9" fillId="3" borderId="1" xfId="0" applyNumberFormat="1" applyFont="1" applyFill="1" applyBorder="1" applyAlignment="1">
      <alignment vertical="top"/>
    </xf>
    <xf numFmtId="164" fontId="10" fillId="2" borderId="1" xfId="0" applyNumberFormat="1" applyFont="1" applyFill="1" applyBorder="1" applyAlignment="1">
      <alignment vertical="top"/>
    </xf>
    <xf numFmtId="2" fontId="10" fillId="2" borderId="1" xfId="0" applyNumberFormat="1" applyFont="1" applyFill="1" applyBorder="1" applyAlignment="1">
      <alignment vertical="top"/>
    </xf>
    <xf numFmtId="0" fontId="5" fillId="2" borderId="1" xfId="0" applyFont="1" applyFill="1" applyBorder="1" applyAlignment="1">
      <alignment vertical="top"/>
    </xf>
    <xf numFmtId="0" fontId="5" fillId="0" borderId="0" xfId="0" applyFont="1" applyAlignment="1">
      <alignment horizontal="left"/>
    </xf>
    <xf numFmtId="2" fontId="5" fillId="0" borderId="0" xfId="0" applyNumberFormat="1" applyFont="1" applyAlignment="1">
      <alignment horizontal="left"/>
    </xf>
    <xf numFmtId="0" fontId="5" fillId="0" borderId="0" xfId="0" applyFont="1" applyAlignment="1">
      <alignment horizontal="center" vertical="top"/>
    </xf>
    <xf numFmtId="0" fontId="11" fillId="2" borderId="2" xfId="0" applyFont="1" applyFill="1" applyBorder="1" applyAlignment="1">
      <alignment horizontal="left" vertical="top"/>
    </xf>
    <xf numFmtId="0" fontId="11" fillId="2" borderId="3" xfId="0" applyFont="1" applyFill="1" applyBorder="1" applyAlignment="1">
      <alignment horizontal="left" vertical="top"/>
    </xf>
    <xf numFmtId="0" fontId="5" fillId="0" borderId="0" xfId="0" applyFont="1" applyAlignment="1">
      <alignment vertical="top"/>
    </xf>
    <xf numFmtId="0" fontId="2" fillId="4" borderId="1" xfId="0" applyFont="1" applyFill="1" applyBorder="1" applyAlignment="1">
      <alignment vertical="top" wrapText="1"/>
    </xf>
    <xf numFmtId="165" fontId="5" fillId="0" borderId="13" xfId="0" applyNumberFormat="1" applyFont="1" applyBorder="1" applyAlignment="1">
      <alignment vertical="top"/>
    </xf>
    <xf numFmtId="9" fontId="5" fillId="0" borderId="13" xfId="0" applyNumberFormat="1" applyFont="1" applyBorder="1" applyAlignment="1">
      <alignment vertical="top"/>
    </xf>
    <xf numFmtId="0" fontId="4" fillId="0" borderId="13" xfId="0" applyFont="1" applyBorder="1" applyAlignment="1">
      <alignment horizontal="center" vertical="top"/>
    </xf>
    <xf numFmtId="44" fontId="4" fillId="0" borderId="13" xfId="0" applyNumberFormat="1" applyFont="1" applyBorder="1" applyAlignment="1">
      <alignment horizontal="center" vertical="top"/>
    </xf>
    <xf numFmtId="44" fontId="10" fillId="5" borderId="1" xfId="0" applyNumberFormat="1" applyFont="1" applyFill="1" applyBorder="1" applyAlignment="1">
      <alignment vertical="top"/>
    </xf>
    <xf numFmtId="0" fontId="5" fillId="3" borderId="0" xfId="0" applyFont="1" applyFill="1" applyAlignment="1">
      <alignment horizontal="left" vertical="top" wrapText="1"/>
    </xf>
    <xf numFmtId="0" fontId="5" fillId="3" borderId="0" xfId="0" applyFont="1" applyFill="1"/>
    <xf numFmtId="2" fontId="5" fillId="3" borderId="0" xfId="0" applyNumberFormat="1" applyFont="1" applyFill="1"/>
    <xf numFmtId="0" fontId="4" fillId="3" borderId="0" xfId="0" applyFont="1" applyFill="1" applyAlignment="1">
      <alignment horizontal="left"/>
    </xf>
    <xf numFmtId="0" fontId="2" fillId="3" borderId="0" xfId="0" applyFont="1" applyFill="1" applyAlignment="1">
      <alignment horizontal="left" vertical="top" wrapText="1"/>
    </xf>
    <xf numFmtId="0" fontId="2" fillId="2" borderId="10" xfId="0" applyFont="1" applyFill="1" applyBorder="1" applyAlignment="1">
      <alignment horizontal="right" vertical="top" wrapText="1"/>
    </xf>
    <xf numFmtId="0" fontId="2" fillId="2" borderId="12" xfId="0" applyFont="1" applyFill="1" applyBorder="1" applyAlignment="1">
      <alignment horizontal="right" vertical="top" wrapText="1"/>
    </xf>
    <xf numFmtId="0" fontId="2" fillId="2" borderId="11" xfId="0" applyFont="1" applyFill="1" applyBorder="1" applyAlignment="1">
      <alignment horizontal="right" vertical="top" wrapText="1"/>
    </xf>
    <xf numFmtId="0" fontId="11" fillId="2" borderId="6" xfId="0" applyFont="1" applyFill="1" applyBorder="1" applyAlignment="1">
      <alignment horizontal="left" vertical="top" wrapText="1"/>
    </xf>
    <xf numFmtId="0" fontId="11" fillId="2" borderId="7" xfId="0" applyFont="1" applyFill="1" applyBorder="1" applyAlignment="1">
      <alignment horizontal="left" vertical="top" wrapText="1"/>
    </xf>
    <xf numFmtId="0" fontId="5" fillId="0" borderId="2" xfId="0" applyFont="1" applyBorder="1" applyAlignment="1">
      <alignment horizontal="center" vertical="top" wrapText="1"/>
    </xf>
    <xf numFmtId="0" fontId="5" fillId="0" borderId="8" xfId="0" applyFont="1" applyBorder="1" applyAlignment="1">
      <alignment horizontal="center" vertical="top" wrapText="1"/>
    </xf>
    <xf numFmtId="0" fontId="5" fillId="0" borderId="3" xfId="0" applyFont="1" applyBorder="1" applyAlignment="1">
      <alignment horizontal="center" vertical="top" wrapText="1"/>
    </xf>
    <xf numFmtId="0" fontId="5" fillId="0" borderId="10" xfId="0" applyFont="1" applyBorder="1" applyAlignment="1">
      <alignment horizontal="center" vertical="top"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5" fillId="0" borderId="4" xfId="0" applyFont="1" applyBorder="1" applyAlignment="1">
      <alignment horizontal="center" vertical="top" wrapText="1"/>
    </xf>
    <xf numFmtId="0" fontId="5" fillId="0" borderId="0" xfId="0" applyFont="1" applyAlignment="1">
      <alignment horizontal="center"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9" xfId="0" applyFont="1" applyBorder="1" applyAlignment="1">
      <alignment horizontal="center" vertical="top" wrapText="1"/>
    </xf>
    <xf numFmtId="0" fontId="5" fillId="0" borderId="7" xfId="0" applyFont="1" applyBorder="1" applyAlignment="1">
      <alignment horizontal="center" vertical="top" wrapText="1"/>
    </xf>
    <xf numFmtId="0" fontId="11" fillId="2" borderId="10" xfId="0" applyFont="1" applyFill="1" applyBorder="1" applyAlignment="1">
      <alignment horizontal="left" vertical="top" wrapText="1"/>
    </xf>
    <xf numFmtId="0" fontId="11" fillId="2" borderId="11" xfId="0" applyFont="1" applyFill="1" applyBorder="1" applyAlignment="1">
      <alignment horizontal="left" vertical="top" wrapText="1"/>
    </xf>
    <xf numFmtId="0" fontId="11" fillId="2" borderId="4" xfId="0" applyFont="1" applyFill="1" applyBorder="1" applyAlignment="1">
      <alignment horizontal="left" vertical="top" wrapText="1"/>
    </xf>
    <xf numFmtId="0" fontId="11" fillId="2" borderId="5"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3"/>
  <sheetViews>
    <sheetView tabSelected="1" zoomScaleNormal="100" workbookViewId="0">
      <selection activeCell="A14" sqref="A14"/>
    </sheetView>
  </sheetViews>
  <sheetFormatPr defaultColWidth="22.125" defaultRowHeight="12.75"/>
  <cols>
    <col min="1" max="1" width="22.125" style="42"/>
    <col min="2" max="3" width="22.125" style="5"/>
    <col min="4" max="4" width="54.75" style="5" customWidth="1"/>
    <col min="5" max="5" width="37.875" style="5" customWidth="1"/>
    <col min="6" max="9" width="22.125" style="6"/>
    <col min="10" max="10" width="22.125" style="7"/>
    <col min="11" max="16384" width="22.125" style="6"/>
  </cols>
  <sheetData>
    <row r="1" spans="1:15" s="53" customFormat="1">
      <c r="A1" s="56" t="s">
        <v>0</v>
      </c>
      <c r="B1" s="56"/>
      <c r="C1" s="56"/>
      <c r="D1" s="52"/>
      <c r="E1" s="52"/>
      <c r="J1" s="54"/>
    </row>
    <row r="2" spans="1:15" s="53" customFormat="1">
      <c r="A2" s="2" t="s">
        <v>1</v>
      </c>
      <c r="B2" s="1"/>
      <c r="C2" s="1"/>
      <c r="D2" s="52"/>
      <c r="E2" s="52"/>
      <c r="J2" s="54"/>
    </row>
    <row r="3" spans="1:15" s="53" customFormat="1">
      <c r="A3" s="3"/>
      <c r="B3" s="1"/>
      <c r="C3" s="1"/>
      <c r="D3" s="52"/>
      <c r="E3" s="52"/>
      <c r="J3" s="54"/>
    </row>
    <row r="4" spans="1:15" s="53" customFormat="1">
      <c r="A4" s="4" t="s">
        <v>2</v>
      </c>
      <c r="B4" s="1"/>
      <c r="C4" s="1"/>
      <c r="D4" s="52"/>
      <c r="E4" s="52"/>
      <c r="J4" s="54"/>
    </row>
    <row r="5" spans="1:15" s="53" customFormat="1">
      <c r="A5" s="3" t="s">
        <v>3</v>
      </c>
      <c r="B5" s="1"/>
      <c r="C5" s="1"/>
      <c r="D5" s="52"/>
      <c r="E5" s="52"/>
      <c r="J5" s="54"/>
    </row>
    <row r="6" spans="1:15" s="53" customFormat="1">
      <c r="A6" s="3" t="s">
        <v>4</v>
      </c>
      <c r="B6" s="1"/>
      <c r="C6" s="1"/>
      <c r="D6" s="52"/>
      <c r="E6" s="52"/>
      <c r="J6" s="54"/>
    </row>
    <row r="7" spans="1:15" s="53" customFormat="1">
      <c r="A7" s="3" t="s">
        <v>5</v>
      </c>
      <c r="B7" s="1"/>
      <c r="C7" s="1"/>
      <c r="D7" s="52"/>
      <c r="E7" s="52"/>
      <c r="J7" s="54"/>
    </row>
    <row r="8" spans="1:15" s="53" customFormat="1">
      <c r="A8" s="3" t="s">
        <v>6</v>
      </c>
      <c r="B8" s="1"/>
      <c r="C8" s="1"/>
      <c r="D8" s="8"/>
      <c r="E8" s="52"/>
      <c r="J8" s="54"/>
    </row>
    <row r="9" spans="1:15" s="53" customFormat="1">
      <c r="A9" s="3" t="s">
        <v>7</v>
      </c>
      <c r="B9" s="1"/>
      <c r="C9" s="1"/>
      <c r="D9" s="8"/>
      <c r="E9" s="52"/>
      <c r="J9" s="54"/>
    </row>
    <row r="10" spans="1:15" s="53" customFormat="1">
      <c r="A10" s="3" t="s">
        <v>8</v>
      </c>
      <c r="B10" s="1"/>
      <c r="C10" s="1"/>
      <c r="D10" s="8"/>
      <c r="E10" s="52"/>
      <c r="J10" s="54"/>
    </row>
    <row r="11" spans="1:15" s="53" customFormat="1">
      <c r="A11" s="3" t="s">
        <v>9</v>
      </c>
      <c r="B11" s="1"/>
      <c r="C11" s="1"/>
      <c r="D11" s="8"/>
      <c r="E11" s="52"/>
      <c r="J11" s="54"/>
    </row>
    <row r="12" spans="1:15" s="53" customFormat="1">
      <c r="A12" s="55" t="s">
        <v>10</v>
      </c>
      <c r="B12" s="1"/>
      <c r="C12" s="1"/>
      <c r="D12" s="8"/>
      <c r="E12" s="52"/>
      <c r="J12" s="54"/>
    </row>
    <row r="13" spans="1:15" s="53" customFormat="1" ht="12.75" customHeight="1">
      <c r="A13" s="3" t="s">
        <v>11</v>
      </c>
      <c r="B13" s="8"/>
      <c r="C13" s="8"/>
      <c r="D13" s="8"/>
      <c r="E13" s="52"/>
      <c r="J13" s="54"/>
    </row>
    <row r="14" spans="1:15" s="53" customFormat="1">
      <c r="A14" s="4"/>
      <c r="B14" s="8"/>
      <c r="C14" s="8"/>
      <c r="D14" s="8"/>
      <c r="E14" s="52"/>
      <c r="J14" s="54"/>
    </row>
    <row r="15" spans="1:15" s="53" customFormat="1">
      <c r="A15" s="4"/>
      <c r="B15" s="8"/>
      <c r="C15" s="8"/>
      <c r="D15" s="8"/>
      <c r="E15" s="52"/>
      <c r="J15" s="54"/>
    </row>
    <row r="16" spans="1:15" s="13" customFormat="1" ht="37.5">
      <c r="A16" s="9" t="s">
        <v>12</v>
      </c>
      <c r="B16" s="10" t="s">
        <v>13</v>
      </c>
      <c r="C16" s="10" t="s">
        <v>14</v>
      </c>
      <c r="D16" s="10" t="s">
        <v>15</v>
      </c>
      <c r="E16" s="10" t="s">
        <v>16</v>
      </c>
      <c r="F16" s="46" t="s">
        <v>17</v>
      </c>
      <c r="G16" s="46" t="s">
        <v>18</v>
      </c>
      <c r="H16" s="11" t="s">
        <v>19</v>
      </c>
      <c r="I16" s="46" t="s">
        <v>20</v>
      </c>
      <c r="J16" s="12" t="s">
        <v>21</v>
      </c>
      <c r="K16" s="11" t="s">
        <v>22</v>
      </c>
      <c r="L16" s="46" t="s">
        <v>23</v>
      </c>
      <c r="M16" s="11" t="s">
        <v>24</v>
      </c>
      <c r="N16" s="11" t="s">
        <v>25</v>
      </c>
      <c r="O16" s="10" t="s">
        <v>26</v>
      </c>
    </row>
    <row r="17" spans="1:15" ht="37.5">
      <c r="A17" s="14"/>
      <c r="B17" s="10" t="s">
        <v>27</v>
      </c>
      <c r="C17" s="10" t="s">
        <v>28</v>
      </c>
      <c r="D17" s="10" t="s">
        <v>29</v>
      </c>
      <c r="E17" s="15" t="s">
        <v>30</v>
      </c>
      <c r="F17" s="16"/>
      <c r="G17" s="16"/>
      <c r="H17" s="16"/>
      <c r="I17" s="16"/>
      <c r="J17" s="17"/>
      <c r="K17" s="18"/>
      <c r="L17" s="18"/>
      <c r="M17" s="18"/>
      <c r="N17" s="18"/>
      <c r="O17" s="11"/>
    </row>
    <row r="18" spans="1:15" ht="63">
      <c r="A18" s="19" t="s">
        <v>31</v>
      </c>
      <c r="B18" s="20" t="s">
        <v>32</v>
      </c>
      <c r="C18" s="21" t="s">
        <v>33</v>
      </c>
      <c r="D18" s="21" t="s">
        <v>34</v>
      </c>
      <c r="E18" s="20" t="s">
        <v>35</v>
      </c>
      <c r="F18" s="47"/>
      <c r="G18" s="48"/>
      <c r="H18" s="47">
        <f>F18*(1-G18)</f>
        <v>0</v>
      </c>
      <c r="I18" s="22"/>
      <c r="J18" s="23">
        <v>18</v>
      </c>
      <c r="K18" s="24" t="s">
        <v>36</v>
      </c>
      <c r="L18" s="24"/>
      <c r="M18" s="49">
        <f>L18*J18</f>
        <v>0</v>
      </c>
      <c r="N18" s="50">
        <f>H18+M18</f>
        <v>0</v>
      </c>
      <c r="O18" s="24" t="s">
        <v>36</v>
      </c>
    </row>
    <row r="19" spans="1:15" ht="63">
      <c r="A19" s="19" t="s">
        <v>37</v>
      </c>
      <c r="B19" s="20" t="s">
        <v>32</v>
      </c>
      <c r="C19" s="21" t="s">
        <v>38</v>
      </c>
      <c r="D19" s="21" t="s">
        <v>39</v>
      </c>
      <c r="E19" s="20" t="s">
        <v>40</v>
      </c>
      <c r="F19" s="47"/>
      <c r="G19" s="48"/>
      <c r="H19" s="47">
        <f t="shared" ref="H19:H82" si="0">F19*(1-G19)</f>
        <v>0</v>
      </c>
      <c r="I19" s="22"/>
      <c r="J19" s="23">
        <v>2</v>
      </c>
      <c r="K19" s="24" t="s">
        <v>36</v>
      </c>
      <c r="L19" s="24"/>
      <c r="M19" s="49">
        <f t="shared" ref="M19:M37" si="1">L19*J19</f>
        <v>0</v>
      </c>
      <c r="N19" s="24"/>
      <c r="O19" s="24" t="s">
        <v>36</v>
      </c>
    </row>
    <row r="20" spans="1:15" ht="50.25">
      <c r="A20" s="19" t="s">
        <v>41</v>
      </c>
      <c r="B20" s="20" t="s">
        <v>42</v>
      </c>
      <c r="C20" s="21" t="s">
        <v>33</v>
      </c>
      <c r="D20" s="21" t="s">
        <v>43</v>
      </c>
      <c r="E20" s="20" t="s">
        <v>44</v>
      </c>
      <c r="F20" s="47"/>
      <c r="G20" s="48"/>
      <c r="H20" s="47">
        <f t="shared" si="0"/>
        <v>0</v>
      </c>
      <c r="I20" s="25"/>
      <c r="J20" s="26">
        <v>20</v>
      </c>
      <c r="K20" s="27" t="s">
        <v>36</v>
      </c>
      <c r="L20" s="27"/>
      <c r="M20" s="49">
        <f t="shared" si="1"/>
        <v>0</v>
      </c>
      <c r="N20" s="27"/>
      <c r="O20" s="24" t="s">
        <v>36</v>
      </c>
    </row>
    <row r="21" spans="1:15" ht="50.25">
      <c r="A21" s="19" t="s">
        <v>45</v>
      </c>
      <c r="B21" s="20" t="s">
        <v>46</v>
      </c>
      <c r="C21" s="21" t="s">
        <v>38</v>
      </c>
      <c r="D21" s="20" t="s">
        <v>47</v>
      </c>
      <c r="E21" s="20" t="s">
        <v>44</v>
      </c>
      <c r="F21" s="47"/>
      <c r="G21" s="48"/>
      <c r="H21" s="47">
        <f t="shared" si="0"/>
        <v>0</v>
      </c>
      <c r="I21" s="25"/>
      <c r="J21" s="26">
        <v>5</v>
      </c>
      <c r="K21" s="27" t="s">
        <v>36</v>
      </c>
      <c r="L21" s="27"/>
      <c r="M21" s="49">
        <f t="shared" si="1"/>
        <v>0</v>
      </c>
      <c r="N21" s="27"/>
      <c r="O21" s="24" t="s">
        <v>36</v>
      </c>
    </row>
    <row r="22" spans="1:15" ht="25.5">
      <c r="A22" s="19" t="s">
        <v>48</v>
      </c>
      <c r="B22" s="21" t="s">
        <v>49</v>
      </c>
      <c r="C22" s="21" t="s">
        <v>33</v>
      </c>
      <c r="D22" s="21" t="s">
        <v>50</v>
      </c>
      <c r="E22" s="20" t="s">
        <v>51</v>
      </c>
      <c r="F22" s="25"/>
      <c r="G22" s="25"/>
      <c r="H22" s="47">
        <f t="shared" si="0"/>
        <v>0</v>
      </c>
      <c r="I22" s="25"/>
      <c r="J22" s="26">
        <v>10</v>
      </c>
      <c r="K22" s="24" t="s">
        <v>36</v>
      </c>
      <c r="L22" s="24"/>
      <c r="M22" s="49">
        <f t="shared" si="1"/>
        <v>0</v>
      </c>
      <c r="N22" s="24"/>
      <c r="O22" s="24" t="s">
        <v>36</v>
      </c>
    </row>
    <row r="23" spans="1:15" ht="25.5">
      <c r="A23" s="19" t="s">
        <v>52</v>
      </c>
      <c r="B23" s="21" t="s">
        <v>49</v>
      </c>
      <c r="C23" s="21" t="s">
        <v>38</v>
      </c>
      <c r="D23" s="21" t="s">
        <v>50</v>
      </c>
      <c r="E23" s="20" t="s">
        <v>51</v>
      </c>
      <c r="F23" s="25"/>
      <c r="G23" s="25"/>
      <c r="H23" s="47">
        <f t="shared" si="0"/>
        <v>0</v>
      </c>
      <c r="I23" s="25"/>
      <c r="J23" s="26">
        <v>2</v>
      </c>
      <c r="K23" s="24" t="s">
        <v>36</v>
      </c>
      <c r="L23" s="24"/>
      <c r="M23" s="49">
        <f t="shared" si="1"/>
        <v>0</v>
      </c>
      <c r="N23" s="24"/>
      <c r="O23" s="24" t="s">
        <v>36</v>
      </c>
    </row>
    <row r="24" spans="1:15" ht="37.5">
      <c r="A24" s="19" t="s">
        <v>53</v>
      </c>
      <c r="B24" s="20" t="s">
        <v>54</v>
      </c>
      <c r="C24" s="21" t="s">
        <v>55</v>
      </c>
      <c r="D24" s="20" t="s">
        <v>56</v>
      </c>
      <c r="E24" s="20" t="s">
        <v>44</v>
      </c>
      <c r="F24" s="25"/>
      <c r="G24" s="25"/>
      <c r="H24" s="47">
        <f t="shared" si="0"/>
        <v>0</v>
      </c>
      <c r="I24" s="25"/>
      <c r="J24" s="26">
        <v>5</v>
      </c>
      <c r="K24" s="24" t="s">
        <v>36</v>
      </c>
      <c r="L24" s="24"/>
      <c r="M24" s="49">
        <f t="shared" si="1"/>
        <v>0</v>
      </c>
      <c r="N24" s="24"/>
      <c r="O24" s="24" t="s">
        <v>36</v>
      </c>
    </row>
    <row r="25" spans="1:15" ht="37.5">
      <c r="A25" s="19" t="s">
        <v>57</v>
      </c>
      <c r="B25" s="20" t="s">
        <v>54</v>
      </c>
      <c r="C25" s="21" t="s">
        <v>55</v>
      </c>
      <c r="D25" s="20" t="s">
        <v>58</v>
      </c>
      <c r="E25" s="20" t="s">
        <v>44</v>
      </c>
      <c r="F25" s="25"/>
      <c r="G25" s="25"/>
      <c r="H25" s="47">
        <f t="shared" si="0"/>
        <v>0</v>
      </c>
      <c r="I25" s="25"/>
      <c r="J25" s="26">
        <v>5</v>
      </c>
      <c r="K25" s="24" t="s">
        <v>36</v>
      </c>
      <c r="L25" s="24"/>
      <c r="M25" s="49">
        <f t="shared" si="1"/>
        <v>0</v>
      </c>
      <c r="N25" s="24"/>
      <c r="O25" s="24" t="s">
        <v>36</v>
      </c>
    </row>
    <row r="26" spans="1:15" ht="37.5">
      <c r="A26" s="19" t="s">
        <v>59</v>
      </c>
      <c r="B26" s="20" t="s">
        <v>60</v>
      </c>
      <c r="C26" s="21" t="s">
        <v>33</v>
      </c>
      <c r="D26" s="21" t="s">
        <v>61</v>
      </c>
      <c r="E26" s="20" t="s">
        <v>62</v>
      </c>
      <c r="F26" s="25"/>
      <c r="G26" s="25"/>
      <c r="H26" s="47">
        <f t="shared" si="0"/>
        <v>0</v>
      </c>
      <c r="I26" s="25"/>
      <c r="J26" s="26">
        <v>31</v>
      </c>
      <c r="K26" s="27" t="s">
        <v>36</v>
      </c>
      <c r="L26" s="27"/>
      <c r="M26" s="49">
        <f t="shared" si="1"/>
        <v>0</v>
      </c>
      <c r="N26" s="27"/>
      <c r="O26" s="24" t="s">
        <v>63</v>
      </c>
    </row>
    <row r="27" spans="1:15" ht="37.5">
      <c r="A27" s="19" t="s">
        <v>64</v>
      </c>
      <c r="B27" s="20" t="s">
        <v>60</v>
      </c>
      <c r="C27" s="21" t="s">
        <v>38</v>
      </c>
      <c r="D27" s="21" t="s">
        <v>61</v>
      </c>
      <c r="E27" s="20" t="s">
        <v>62</v>
      </c>
      <c r="F27" s="25"/>
      <c r="G27" s="25"/>
      <c r="H27" s="47">
        <f t="shared" si="0"/>
        <v>0</v>
      </c>
      <c r="I27" s="25"/>
      <c r="J27" s="26">
        <v>5</v>
      </c>
      <c r="K27" s="27" t="s">
        <v>36</v>
      </c>
      <c r="L27" s="27"/>
      <c r="M27" s="49">
        <f t="shared" si="1"/>
        <v>0</v>
      </c>
      <c r="N27" s="27"/>
      <c r="O27" s="24" t="s">
        <v>63</v>
      </c>
    </row>
    <row r="28" spans="1:15" ht="63">
      <c r="A28" s="19" t="s">
        <v>65</v>
      </c>
      <c r="B28" s="20" t="s">
        <v>66</v>
      </c>
      <c r="C28" s="21" t="s">
        <v>33</v>
      </c>
      <c r="D28" s="21" t="s">
        <v>67</v>
      </c>
      <c r="E28" s="21" t="s">
        <v>68</v>
      </c>
      <c r="F28" s="25"/>
      <c r="G28" s="25"/>
      <c r="H28" s="47">
        <f t="shared" si="0"/>
        <v>0</v>
      </c>
      <c r="I28" s="25"/>
      <c r="J28" s="26">
        <v>11</v>
      </c>
      <c r="K28" s="24" t="s">
        <v>36</v>
      </c>
      <c r="L28" s="24"/>
      <c r="M28" s="49">
        <f t="shared" si="1"/>
        <v>0</v>
      </c>
      <c r="N28" s="24"/>
      <c r="O28" s="24" t="s">
        <v>63</v>
      </c>
    </row>
    <row r="29" spans="1:15" ht="63">
      <c r="A29" s="19" t="s">
        <v>69</v>
      </c>
      <c r="B29" s="20" t="s">
        <v>66</v>
      </c>
      <c r="C29" s="21" t="s">
        <v>38</v>
      </c>
      <c r="D29" s="21" t="s">
        <v>70</v>
      </c>
      <c r="E29" s="20" t="s">
        <v>62</v>
      </c>
      <c r="F29" s="25"/>
      <c r="G29" s="25"/>
      <c r="H29" s="47">
        <f t="shared" si="0"/>
        <v>0</v>
      </c>
      <c r="I29" s="25"/>
      <c r="J29" s="26">
        <v>2</v>
      </c>
      <c r="K29" s="24" t="s">
        <v>36</v>
      </c>
      <c r="L29" s="24"/>
      <c r="M29" s="49">
        <f t="shared" si="1"/>
        <v>0</v>
      </c>
      <c r="N29" s="24"/>
      <c r="O29" s="24" t="s">
        <v>63</v>
      </c>
    </row>
    <row r="30" spans="1:15" ht="25.5">
      <c r="A30" s="19" t="s">
        <v>71</v>
      </c>
      <c r="B30" s="21" t="s">
        <v>72</v>
      </c>
      <c r="C30" s="21" t="s">
        <v>33</v>
      </c>
      <c r="D30" s="21" t="s">
        <v>73</v>
      </c>
      <c r="E30" s="21" t="s">
        <v>62</v>
      </c>
      <c r="F30" s="25"/>
      <c r="G30" s="25"/>
      <c r="H30" s="47">
        <f t="shared" si="0"/>
        <v>0</v>
      </c>
      <c r="I30" s="25"/>
      <c r="J30" s="26">
        <v>14</v>
      </c>
      <c r="K30" s="24" t="s">
        <v>36</v>
      </c>
      <c r="L30" s="24"/>
      <c r="M30" s="49">
        <f t="shared" si="1"/>
        <v>0</v>
      </c>
      <c r="N30" s="24"/>
      <c r="O30" s="24" t="s">
        <v>63</v>
      </c>
    </row>
    <row r="31" spans="1:15" ht="25.5">
      <c r="A31" s="19" t="s">
        <v>74</v>
      </c>
      <c r="B31" s="21" t="s">
        <v>72</v>
      </c>
      <c r="C31" s="21" t="s">
        <v>38</v>
      </c>
      <c r="D31" s="21" t="s">
        <v>73</v>
      </c>
      <c r="E31" s="21" t="s">
        <v>62</v>
      </c>
      <c r="F31" s="25"/>
      <c r="G31" s="25"/>
      <c r="H31" s="47">
        <f t="shared" si="0"/>
        <v>0</v>
      </c>
      <c r="I31" s="25"/>
      <c r="J31" s="26">
        <v>4</v>
      </c>
      <c r="K31" s="24" t="s">
        <v>36</v>
      </c>
      <c r="L31" s="24"/>
      <c r="M31" s="49">
        <f t="shared" si="1"/>
        <v>0</v>
      </c>
      <c r="N31" s="24"/>
      <c r="O31" s="24" t="s">
        <v>63</v>
      </c>
    </row>
    <row r="32" spans="1:15" ht="25.5">
      <c r="A32" s="19" t="s">
        <v>75</v>
      </c>
      <c r="B32" s="21" t="s">
        <v>76</v>
      </c>
      <c r="C32" s="21" t="s">
        <v>33</v>
      </c>
      <c r="D32" s="20" t="s">
        <v>77</v>
      </c>
      <c r="E32" s="20" t="s">
        <v>44</v>
      </c>
      <c r="F32" s="28"/>
      <c r="G32" s="28"/>
      <c r="H32" s="47">
        <f t="shared" si="0"/>
        <v>0</v>
      </c>
      <c r="I32" s="28"/>
      <c r="J32" s="29"/>
      <c r="K32" s="24" t="s">
        <v>36</v>
      </c>
      <c r="L32" s="24"/>
      <c r="M32" s="49">
        <f t="shared" si="1"/>
        <v>0</v>
      </c>
      <c r="N32" s="24"/>
      <c r="O32" s="24" t="s">
        <v>36</v>
      </c>
    </row>
    <row r="33" spans="1:15" ht="25.5">
      <c r="A33" s="19" t="s">
        <v>78</v>
      </c>
      <c r="B33" s="21" t="s">
        <v>76</v>
      </c>
      <c r="C33" s="21" t="s">
        <v>38</v>
      </c>
      <c r="D33" s="20" t="s">
        <v>79</v>
      </c>
      <c r="E33" s="20" t="s">
        <v>44</v>
      </c>
      <c r="F33" s="28"/>
      <c r="G33" s="28"/>
      <c r="H33" s="47">
        <f t="shared" si="0"/>
        <v>0</v>
      </c>
      <c r="I33" s="28"/>
      <c r="J33" s="29"/>
      <c r="K33" s="24" t="s">
        <v>36</v>
      </c>
      <c r="L33" s="24"/>
      <c r="M33" s="49">
        <f t="shared" si="1"/>
        <v>0</v>
      </c>
      <c r="N33" s="24"/>
      <c r="O33" s="24" t="s">
        <v>36</v>
      </c>
    </row>
    <row r="34" spans="1:15">
      <c r="A34" s="19" t="s">
        <v>80</v>
      </c>
      <c r="B34" s="21" t="s">
        <v>81</v>
      </c>
      <c r="C34" s="21" t="s">
        <v>33</v>
      </c>
      <c r="D34" s="20" t="s">
        <v>82</v>
      </c>
      <c r="E34" s="21" t="s">
        <v>83</v>
      </c>
      <c r="F34" s="25"/>
      <c r="G34" s="25"/>
      <c r="H34" s="47">
        <f t="shared" si="0"/>
        <v>0</v>
      </c>
      <c r="I34" s="25"/>
      <c r="J34" s="26">
        <v>83</v>
      </c>
      <c r="K34" s="24" t="s">
        <v>36</v>
      </c>
      <c r="L34" s="24"/>
      <c r="M34" s="49">
        <f t="shared" si="1"/>
        <v>0</v>
      </c>
      <c r="N34" s="24"/>
      <c r="O34" s="24" t="s">
        <v>63</v>
      </c>
    </row>
    <row r="35" spans="1:15">
      <c r="A35" s="19" t="s">
        <v>84</v>
      </c>
      <c r="B35" s="21" t="s">
        <v>81</v>
      </c>
      <c r="C35" s="21" t="s">
        <v>38</v>
      </c>
      <c r="D35" s="20" t="s">
        <v>85</v>
      </c>
      <c r="E35" s="21" t="s">
        <v>86</v>
      </c>
      <c r="F35" s="25"/>
      <c r="G35" s="25"/>
      <c r="H35" s="47">
        <f t="shared" si="0"/>
        <v>0</v>
      </c>
      <c r="I35" s="25"/>
      <c r="J35" s="26">
        <v>2</v>
      </c>
      <c r="K35" s="24" t="s">
        <v>36</v>
      </c>
      <c r="L35" s="24"/>
      <c r="M35" s="49">
        <f t="shared" si="1"/>
        <v>0</v>
      </c>
      <c r="N35" s="24"/>
      <c r="O35" s="24" t="s">
        <v>63</v>
      </c>
    </row>
    <row r="36" spans="1:15">
      <c r="A36" s="19" t="s">
        <v>87</v>
      </c>
      <c r="B36" s="21" t="s">
        <v>88</v>
      </c>
      <c r="C36" s="21" t="s">
        <v>33</v>
      </c>
      <c r="D36" s="21" t="s">
        <v>89</v>
      </c>
      <c r="E36" s="21" t="s">
        <v>62</v>
      </c>
      <c r="F36" s="25"/>
      <c r="G36" s="25"/>
      <c r="H36" s="47">
        <f t="shared" si="0"/>
        <v>0</v>
      </c>
      <c r="I36" s="25"/>
      <c r="J36" s="26">
        <v>10</v>
      </c>
      <c r="K36" s="24" t="s">
        <v>36</v>
      </c>
      <c r="L36" s="24"/>
      <c r="M36" s="49">
        <f t="shared" si="1"/>
        <v>0</v>
      </c>
      <c r="N36" s="24"/>
      <c r="O36" s="24" t="s">
        <v>63</v>
      </c>
    </row>
    <row r="37" spans="1:15">
      <c r="A37" s="19" t="s">
        <v>90</v>
      </c>
      <c r="B37" s="21" t="s">
        <v>88</v>
      </c>
      <c r="C37" s="21" t="s">
        <v>38</v>
      </c>
      <c r="D37" s="21" t="s">
        <v>91</v>
      </c>
      <c r="E37" s="21" t="s">
        <v>62</v>
      </c>
      <c r="F37" s="25"/>
      <c r="G37" s="25"/>
      <c r="H37" s="47">
        <f t="shared" si="0"/>
        <v>0</v>
      </c>
      <c r="I37" s="25"/>
      <c r="J37" s="26">
        <v>2</v>
      </c>
      <c r="K37" s="24" t="s">
        <v>36</v>
      </c>
      <c r="L37" s="24"/>
      <c r="M37" s="49">
        <f t="shared" si="1"/>
        <v>0</v>
      </c>
      <c r="N37" s="24"/>
      <c r="O37" s="24" t="s">
        <v>63</v>
      </c>
    </row>
    <row r="38" spans="1:15" ht="50.25">
      <c r="A38" s="19" t="s">
        <v>92</v>
      </c>
      <c r="B38" s="21" t="s">
        <v>93</v>
      </c>
      <c r="C38" s="21" t="s">
        <v>55</v>
      </c>
      <c r="D38" s="20" t="s">
        <v>94</v>
      </c>
      <c r="E38" s="21" t="s">
        <v>95</v>
      </c>
      <c r="F38" s="25"/>
      <c r="G38" s="25"/>
      <c r="H38" s="47">
        <f t="shared" si="0"/>
        <v>0</v>
      </c>
      <c r="I38" s="25"/>
      <c r="J38" s="26">
        <v>4</v>
      </c>
      <c r="K38" s="24" t="s">
        <v>63</v>
      </c>
      <c r="L38" s="24"/>
      <c r="M38" s="24"/>
      <c r="N38" s="24"/>
      <c r="O38" s="24" t="s">
        <v>96</v>
      </c>
    </row>
    <row r="39" spans="1:15" ht="37.5">
      <c r="A39" s="19" t="s">
        <v>97</v>
      </c>
      <c r="B39" s="21" t="s">
        <v>98</v>
      </c>
      <c r="C39" s="21" t="s">
        <v>55</v>
      </c>
      <c r="D39" s="21" t="s">
        <v>99</v>
      </c>
      <c r="E39" s="21" t="s">
        <v>100</v>
      </c>
      <c r="F39" s="25"/>
      <c r="G39" s="25"/>
      <c r="H39" s="47">
        <f t="shared" si="0"/>
        <v>0</v>
      </c>
      <c r="I39" s="25"/>
      <c r="J39" s="26">
        <v>18</v>
      </c>
      <c r="K39" s="24" t="s">
        <v>63</v>
      </c>
      <c r="L39" s="24"/>
      <c r="M39" s="24"/>
      <c r="N39" s="24"/>
      <c r="O39" s="24" t="s">
        <v>96</v>
      </c>
    </row>
    <row r="40" spans="1:15" ht="37.5">
      <c r="A40" s="19" t="s">
        <v>101</v>
      </c>
      <c r="B40" s="21" t="s">
        <v>98</v>
      </c>
      <c r="C40" s="21" t="s">
        <v>55</v>
      </c>
      <c r="D40" s="21" t="s">
        <v>102</v>
      </c>
      <c r="E40" s="21" t="s">
        <v>103</v>
      </c>
      <c r="F40" s="25"/>
      <c r="G40" s="25"/>
      <c r="H40" s="47">
        <f t="shared" si="0"/>
        <v>0</v>
      </c>
      <c r="I40" s="25"/>
      <c r="J40" s="26">
        <v>5</v>
      </c>
      <c r="K40" s="24" t="s">
        <v>63</v>
      </c>
      <c r="L40" s="24"/>
      <c r="M40" s="24"/>
      <c r="N40" s="24"/>
      <c r="O40" s="24" t="s">
        <v>96</v>
      </c>
    </row>
    <row r="41" spans="1:15" ht="37.5">
      <c r="A41" s="19" t="s">
        <v>104</v>
      </c>
      <c r="B41" s="21" t="s">
        <v>105</v>
      </c>
      <c r="C41" s="21" t="s">
        <v>33</v>
      </c>
      <c r="D41" s="21" t="s">
        <v>106</v>
      </c>
      <c r="E41" s="21" t="s">
        <v>100</v>
      </c>
      <c r="F41" s="25"/>
      <c r="G41" s="25"/>
      <c r="H41" s="47">
        <f t="shared" si="0"/>
        <v>0</v>
      </c>
      <c r="I41" s="25"/>
      <c r="J41" s="26">
        <v>15</v>
      </c>
      <c r="K41" s="24" t="s">
        <v>36</v>
      </c>
      <c r="L41" s="24"/>
      <c r="M41" s="49">
        <f t="shared" ref="M41:M66" si="2">L41*J41</f>
        <v>0</v>
      </c>
      <c r="N41" s="24"/>
      <c r="O41" s="24" t="s">
        <v>63</v>
      </c>
    </row>
    <row r="42" spans="1:15" ht="37.5">
      <c r="A42" s="19" t="s">
        <v>107</v>
      </c>
      <c r="B42" s="21" t="s">
        <v>105</v>
      </c>
      <c r="C42" s="21" t="s">
        <v>38</v>
      </c>
      <c r="D42" s="21" t="s">
        <v>106</v>
      </c>
      <c r="E42" s="21" t="s">
        <v>100</v>
      </c>
      <c r="F42" s="25"/>
      <c r="G42" s="25"/>
      <c r="H42" s="47">
        <f t="shared" si="0"/>
        <v>0</v>
      </c>
      <c r="I42" s="25"/>
      <c r="J42" s="26">
        <v>2</v>
      </c>
      <c r="K42" s="24" t="s">
        <v>36</v>
      </c>
      <c r="L42" s="24"/>
      <c r="M42" s="49">
        <f t="shared" si="2"/>
        <v>0</v>
      </c>
      <c r="N42" s="24"/>
      <c r="O42" s="24" t="s">
        <v>63</v>
      </c>
    </row>
    <row r="43" spans="1:15" ht="25.5">
      <c r="A43" s="19" t="s">
        <v>108</v>
      </c>
      <c r="B43" s="21" t="s">
        <v>109</v>
      </c>
      <c r="C43" s="21" t="s">
        <v>33</v>
      </c>
      <c r="D43" s="21" t="s">
        <v>110</v>
      </c>
      <c r="E43" s="21" t="s">
        <v>100</v>
      </c>
      <c r="F43" s="25"/>
      <c r="G43" s="25"/>
      <c r="H43" s="47">
        <f t="shared" si="0"/>
        <v>0</v>
      </c>
      <c r="I43" s="25"/>
      <c r="J43" s="26">
        <v>31</v>
      </c>
      <c r="K43" s="24" t="s">
        <v>36</v>
      </c>
      <c r="L43" s="24"/>
      <c r="M43" s="49">
        <f t="shared" si="2"/>
        <v>0</v>
      </c>
      <c r="N43" s="24"/>
      <c r="O43" s="24" t="s">
        <v>63</v>
      </c>
    </row>
    <row r="44" spans="1:15" ht="25.5">
      <c r="A44" s="19" t="s">
        <v>111</v>
      </c>
      <c r="B44" s="21" t="s">
        <v>109</v>
      </c>
      <c r="C44" s="21" t="s">
        <v>38</v>
      </c>
      <c r="D44" s="21" t="s">
        <v>110</v>
      </c>
      <c r="E44" s="21" t="s">
        <v>100</v>
      </c>
      <c r="F44" s="25"/>
      <c r="G44" s="25"/>
      <c r="H44" s="47">
        <f t="shared" si="0"/>
        <v>0</v>
      </c>
      <c r="I44" s="25"/>
      <c r="J44" s="26">
        <v>2</v>
      </c>
      <c r="K44" s="24" t="s">
        <v>36</v>
      </c>
      <c r="L44" s="24"/>
      <c r="M44" s="49">
        <f t="shared" si="2"/>
        <v>0</v>
      </c>
      <c r="N44" s="24"/>
      <c r="O44" s="24" t="s">
        <v>63</v>
      </c>
    </row>
    <row r="45" spans="1:15" ht="50.25">
      <c r="A45" s="19" t="s">
        <v>112</v>
      </c>
      <c r="B45" s="21" t="s">
        <v>109</v>
      </c>
      <c r="C45" s="21" t="s">
        <v>33</v>
      </c>
      <c r="D45" s="21" t="s">
        <v>113</v>
      </c>
      <c r="E45" s="21" t="s">
        <v>100</v>
      </c>
      <c r="F45" s="25"/>
      <c r="G45" s="25"/>
      <c r="H45" s="47">
        <f t="shared" si="0"/>
        <v>0</v>
      </c>
      <c r="I45" s="25"/>
      <c r="J45" s="26">
        <v>28</v>
      </c>
      <c r="K45" s="24" t="s">
        <v>36</v>
      </c>
      <c r="L45" s="24"/>
      <c r="M45" s="49">
        <f t="shared" si="2"/>
        <v>0</v>
      </c>
      <c r="N45" s="24"/>
      <c r="O45" s="24" t="s">
        <v>63</v>
      </c>
    </row>
    <row r="46" spans="1:15" ht="25.5">
      <c r="A46" s="19" t="s">
        <v>114</v>
      </c>
      <c r="B46" s="21" t="s">
        <v>115</v>
      </c>
      <c r="C46" s="21" t="s">
        <v>33</v>
      </c>
      <c r="D46" s="21" t="s">
        <v>116</v>
      </c>
      <c r="E46" s="21" t="s">
        <v>117</v>
      </c>
      <c r="F46" s="25"/>
      <c r="G46" s="25"/>
      <c r="H46" s="47">
        <f t="shared" si="0"/>
        <v>0</v>
      </c>
      <c r="I46" s="25"/>
      <c r="J46" s="26">
        <v>150</v>
      </c>
      <c r="K46" s="24" t="s">
        <v>36</v>
      </c>
      <c r="L46" s="24"/>
      <c r="M46" s="49">
        <f t="shared" si="2"/>
        <v>0</v>
      </c>
      <c r="N46" s="24"/>
      <c r="O46" s="24" t="s">
        <v>63</v>
      </c>
    </row>
    <row r="47" spans="1:15" ht="25.5">
      <c r="A47" s="19" t="s">
        <v>118</v>
      </c>
      <c r="B47" s="21" t="s">
        <v>115</v>
      </c>
      <c r="C47" s="21" t="s">
        <v>38</v>
      </c>
      <c r="D47" s="21" t="s">
        <v>119</v>
      </c>
      <c r="E47" s="21" t="s">
        <v>117</v>
      </c>
      <c r="F47" s="25"/>
      <c r="G47" s="25"/>
      <c r="H47" s="47">
        <f t="shared" si="0"/>
        <v>0</v>
      </c>
      <c r="I47" s="25"/>
      <c r="J47" s="26">
        <v>4</v>
      </c>
      <c r="K47" s="24" t="s">
        <v>36</v>
      </c>
      <c r="L47" s="24"/>
      <c r="M47" s="49">
        <f t="shared" si="2"/>
        <v>0</v>
      </c>
      <c r="N47" s="24"/>
      <c r="O47" s="24" t="s">
        <v>63</v>
      </c>
    </row>
    <row r="48" spans="1:15" ht="25.5">
      <c r="A48" s="19" t="s">
        <v>120</v>
      </c>
      <c r="B48" s="21" t="s">
        <v>115</v>
      </c>
      <c r="C48" s="21" t="s">
        <v>55</v>
      </c>
      <c r="D48" s="21" t="s">
        <v>121</v>
      </c>
      <c r="E48" s="21" t="s">
        <v>122</v>
      </c>
      <c r="F48" s="25"/>
      <c r="G48" s="25"/>
      <c r="H48" s="47">
        <f t="shared" si="0"/>
        <v>0</v>
      </c>
      <c r="I48" s="25"/>
      <c r="J48" s="26">
        <v>2</v>
      </c>
      <c r="K48" s="24" t="s">
        <v>36</v>
      </c>
      <c r="L48" s="24"/>
      <c r="M48" s="49">
        <f t="shared" si="2"/>
        <v>0</v>
      </c>
      <c r="N48" s="24"/>
      <c r="O48" s="24" t="s">
        <v>96</v>
      </c>
    </row>
    <row r="49" spans="1:15" ht="25.5">
      <c r="A49" s="19" t="s">
        <v>123</v>
      </c>
      <c r="B49" s="21" t="s">
        <v>124</v>
      </c>
      <c r="C49" s="21" t="s">
        <v>55</v>
      </c>
      <c r="D49" s="21" t="s">
        <v>121</v>
      </c>
      <c r="E49" s="21" t="s">
        <v>122</v>
      </c>
      <c r="F49" s="25"/>
      <c r="G49" s="25"/>
      <c r="H49" s="47">
        <f t="shared" si="0"/>
        <v>0</v>
      </c>
      <c r="I49" s="25"/>
      <c r="J49" s="26">
        <v>7</v>
      </c>
      <c r="K49" s="24" t="s">
        <v>36</v>
      </c>
      <c r="L49" s="24"/>
      <c r="M49" s="49">
        <f t="shared" si="2"/>
        <v>0</v>
      </c>
      <c r="N49" s="24"/>
      <c r="O49" s="24" t="s">
        <v>96</v>
      </c>
    </row>
    <row r="50" spans="1:15" ht="25.5">
      <c r="A50" s="19" t="s">
        <v>125</v>
      </c>
      <c r="B50" s="21" t="s">
        <v>124</v>
      </c>
      <c r="C50" s="21" t="s">
        <v>33</v>
      </c>
      <c r="D50" s="21" t="s">
        <v>126</v>
      </c>
      <c r="E50" s="21" t="s">
        <v>117</v>
      </c>
      <c r="F50" s="25"/>
      <c r="G50" s="25"/>
      <c r="H50" s="47">
        <f t="shared" si="0"/>
        <v>0</v>
      </c>
      <c r="I50" s="25"/>
      <c r="J50" s="26">
        <v>119</v>
      </c>
      <c r="K50" s="24" t="s">
        <v>36</v>
      </c>
      <c r="L50" s="24"/>
      <c r="M50" s="49">
        <f t="shared" si="2"/>
        <v>0</v>
      </c>
      <c r="N50" s="24"/>
      <c r="O50" s="24" t="s">
        <v>63</v>
      </c>
    </row>
    <row r="51" spans="1:15" ht="25.5">
      <c r="A51" s="19" t="s">
        <v>127</v>
      </c>
      <c r="B51" s="21" t="s">
        <v>124</v>
      </c>
      <c r="C51" s="21" t="s">
        <v>38</v>
      </c>
      <c r="D51" s="21" t="s">
        <v>126</v>
      </c>
      <c r="E51" s="21" t="s">
        <v>117</v>
      </c>
      <c r="F51" s="25"/>
      <c r="G51" s="25"/>
      <c r="H51" s="47">
        <f t="shared" si="0"/>
        <v>0</v>
      </c>
      <c r="I51" s="25"/>
      <c r="J51" s="26">
        <v>4</v>
      </c>
      <c r="K51" s="24" t="s">
        <v>36</v>
      </c>
      <c r="L51" s="24"/>
      <c r="M51" s="49">
        <f t="shared" si="2"/>
        <v>0</v>
      </c>
      <c r="N51" s="24"/>
      <c r="O51" s="24" t="s">
        <v>63</v>
      </c>
    </row>
    <row r="52" spans="1:15">
      <c r="A52" s="19" t="s">
        <v>128</v>
      </c>
      <c r="B52" s="21" t="s">
        <v>124</v>
      </c>
      <c r="C52" s="21" t="s">
        <v>33</v>
      </c>
      <c r="D52" s="21" t="s">
        <v>129</v>
      </c>
      <c r="E52" s="21" t="s">
        <v>117</v>
      </c>
      <c r="F52" s="25"/>
      <c r="G52" s="25"/>
      <c r="H52" s="47">
        <f t="shared" si="0"/>
        <v>0</v>
      </c>
      <c r="I52" s="25"/>
      <c r="J52" s="26">
        <v>20</v>
      </c>
      <c r="K52" s="24" t="s">
        <v>36</v>
      </c>
      <c r="L52" s="24"/>
      <c r="M52" s="49">
        <f t="shared" si="2"/>
        <v>0</v>
      </c>
      <c r="N52" s="24"/>
      <c r="O52" s="24" t="s">
        <v>63</v>
      </c>
    </row>
    <row r="53" spans="1:15">
      <c r="A53" s="19" t="s">
        <v>130</v>
      </c>
      <c r="B53" s="21" t="s">
        <v>124</v>
      </c>
      <c r="C53" s="21" t="s">
        <v>38</v>
      </c>
      <c r="D53" s="21" t="s">
        <v>129</v>
      </c>
      <c r="E53" s="21" t="s">
        <v>117</v>
      </c>
      <c r="F53" s="25"/>
      <c r="G53" s="25"/>
      <c r="H53" s="47">
        <f t="shared" si="0"/>
        <v>0</v>
      </c>
      <c r="I53" s="25"/>
      <c r="J53" s="26">
        <v>3</v>
      </c>
      <c r="K53" s="24" t="s">
        <v>36</v>
      </c>
      <c r="L53" s="24"/>
      <c r="M53" s="49">
        <f t="shared" si="2"/>
        <v>0</v>
      </c>
      <c r="N53" s="24"/>
      <c r="O53" s="24" t="s">
        <v>63</v>
      </c>
    </row>
    <row r="54" spans="1:15">
      <c r="A54" s="19" t="s">
        <v>131</v>
      </c>
      <c r="B54" s="21" t="s">
        <v>132</v>
      </c>
      <c r="C54" s="21" t="s">
        <v>33</v>
      </c>
      <c r="D54" s="20" t="s">
        <v>133</v>
      </c>
      <c r="E54" s="20" t="s">
        <v>117</v>
      </c>
      <c r="F54" s="25"/>
      <c r="G54" s="25"/>
      <c r="H54" s="47">
        <f t="shared" si="0"/>
        <v>0</v>
      </c>
      <c r="I54" s="25"/>
      <c r="J54" s="26">
        <v>59</v>
      </c>
      <c r="K54" s="24" t="s">
        <v>36</v>
      </c>
      <c r="L54" s="24"/>
      <c r="M54" s="49">
        <f t="shared" si="2"/>
        <v>0</v>
      </c>
      <c r="N54" s="24"/>
      <c r="O54" s="24" t="s">
        <v>63</v>
      </c>
    </row>
    <row r="55" spans="1:15">
      <c r="A55" s="19" t="s">
        <v>134</v>
      </c>
      <c r="B55" s="21" t="s">
        <v>132</v>
      </c>
      <c r="C55" s="21" t="s">
        <v>38</v>
      </c>
      <c r="D55" s="20" t="s">
        <v>133</v>
      </c>
      <c r="E55" s="20" t="s">
        <v>62</v>
      </c>
      <c r="F55" s="25"/>
      <c r="G55" s="25"/>
      <c r="H55" s="47">
        <f t="shared" si="0"/>
        <v>0</v>
      </c>
      <c r="I55" s="25"/>
      <c r="J55" s="26">
        <v>5</v>
      </c>
      <c r="K55" s="24" t="s">
        <v>36</v>
      </c>
      <c r="L55" s="24"/>
      <c r="M55" s="49">
        <f t="shared" si="2"/>
        <v>0</v>
      </c>
      <c r="N55" s="24"/>
      <c r="O55" s="24" t="s">
        <v>63</v>
      </c>
    </row>
    <row r="56" spans="1:15">
      <c r="A56" s="19" t="s">
        <v>135</v>
      </c>
      <c r="B56" s="21" t="s">
        <v>132</v>
      </c>
      <c r="C56" s="21" t="s">
        <v>33</v>
      </c>
      <c r="D56" s="20" t="s">
        <v>136</v>
      </c>
      <c r="E56" s="20" t="s">
        <v>117</v>
      </c>
      <c r="F56" s="25"/>
      <c r="G56" s="25"/>
      <c r="H56" s="47">
        <f t="shared" si="0"/>
        <v>0</v>
      </c>
      <c r="I56" s="25"/>
      <c r="J56" s="26">
        <v>5</v>
      </c>
      <c r="K56" s="24" t="s">
        <v>36</v>
      </c>
      <c r="L56" s="24"/>
      <c r="M56" s="49">
        <f t="shared" si="2"/>
        <v>0</v>
      </c>
      <c r="N56" s="24"/>
      <c r="O56" s="24" t="s">
        <v>63</v>
      </c>
    </row>
    <row r="57" spans="1:15">
      <c r="A57" s="19" t="s">
        <v>137</v>
      </c>
      <c r="B57" s="21" t="s">
        <v>132</v>
      </c>
      <c r="C57" s="21" t="s">
        <v>38</v>
      </c>
      <c r="D57" s="20" t="s">
        <v>138</v>
      </c>
      <c r="E57" s="20" t="s">
        <v>62</v>
      </c>
      <c r="F57" s="25"/>
      <c r="G57" s="25"/>
      <c r="H57" s="47">
        <f t="shared" si="0"/>
        <v>0</v>
      </c>
      <c r="I57" s="25"/>
      <c r="J57" s="26">
        <v>5</v>
      </c>
      <c r="K57" s="24" t="s">
        <v>36</v>
      </c>
      <c r="L57" s="24"/>
      <c r="M57" s="49">
        <f t="shared" si="2"/>
        <v>0</v>
      </c>
      <c r="N57" s="24"/>
      <c r="O57" s="24" t="s">
        <v>63</v>
      </c>
    </row>
    <row r="58" spans="1:15">
      <c r="A58" s="19" t="s">
        <v>139</v>
      </c>
      <c r="B58" s="21" t="s">
        <v>140</v>
      </c>
      <c r="C58" s="21" t="s">
        <v>33</v>
      </c>
      <c r="D58" s="21" t="s">
        <v>141</v>
      </c>
      <c r="E58" s="20" t="s">
        <v>62</v>
      </c>
      <c r="F58" s="25"/>
      <c r="G58" s="25"/>
      <c r="H58" s="47">
        <f t="shared" si="0"/>
        <v>0</v>
      </c>
      <c r="I58" s="25"/>
      <c r="J58" s="26">
        <v>12</v>
      </c>
      <c r="K58" s="24" t="s">
        <v>36</v>
      </c>
      <c r="L58" s="24"/>
      <c r="M58" s="49">
        <f t="shared" si="2"/>
        <v>0</v>
      </c>
      <c r="N58" s="24"/>
      <c r="O58" s="24" t="s">
        <v>63</v>
      </c>
    </row>
    <row r="59" spans="1:15">
      <c r="A59" s="19" t="s">
        <v>142</v>
      </c>
      <c r="B59" s="21" t="s">
        <v>140</v>
      </c>
      <c r="C59" s="21" t="s">
        <v>38</v>
      </c>
      <c r="D59" s="21" t="s">
        <v>143</v>
      </c>
      <c r="E59" s="20" t="s">
        <v>62</v>
      </c>
      <c r="F59" s="25"/>
      <c r="G59" s="25"/>
      <c r="H59" s="47">
        <f t="shared" si="0"/>
        <v>0</v>
      </c>
      <c r="I59" s="25"/>
      <c r="J59" s="26">
        <v>2</v>
      </c>
      <c r="K59" s="24" t="s">
        <v>36</v>
      </c>
      <c r="L59" s="24"/>
      <c r="M59" s="49">
        <f t="shared" si="2"/>
        <v>0</v>
      </c>
      <c r="N59" s="24"/>
      <c r="O59" s="24" t="s">
        <v>63</v>
      </c>
    </row>
    <row r="60" spans="1:15">
      <c r="A60" s="19" t="s">
        <v>144</v>
      </c>
      <c r="B60" s="21" t="s">
        <v>140</v>
      </c>
      <c r="C60" s="21" t="s">
        <v>33</v>
      </c>
      <c r="D60" s="21" t="s">
        <v>145</v>
      </c>
      <c r="E60" s="20" t="s">
        <v>62</v>
      </c>
      <c r="F60" s="25"/>
      <c r="G60" s="25"/>
      <c r="H60" s="47">
        <f t="shared" si="0"/>
        <v>0</v>
      </c>
      <c r="I60" s="25"/>
      <c r="J60" s="26">
        <v>11</v>
      </c>
      <c r="K60" s="24" t="s">
        <v>36</v>
      </c>
      <c r="L60" s="24"/>
      <c r="M60" s="49">
        <f t="shared" si="2"/>
        <v>0</v>
      </c>
      <c r="N60" s="24"/>
      <c r="O60" s="24" t="s">
        <v>63</v>
      </c>
    </row>
    <row r="61" spans="1:15">
      <c r="A61" s="19" t="s">
        <v>146</v>
      </c>
      <c r="B61" s="21" t="s">
        <v>140</v>
      </c>
      <c r="C61" s="21" t="s">
        <v>38</v>
      </c>
      <c r="D61" s="21" t="s">
        <v>147</v>
      </c>
      <c r="E61" s="20" t="s">
        <v>62</v>
      </c>
      <c r="F61" s="25"/>
      <c r="G61" s="25"/>
      <c r="H61" s="47">
        <f t="shared" si="0"/>
        <v>0</v>
      </c>
      <c r="I61" s="25"/>
      <c r="J61" s="26">
        <v>2</v>
      </c>
      <c r="K61" s="24" t="s">
        <v>36</v>
      </c>
      <c r="L61" s="24"/>
      <c r="M61" s="49">
        <f t="shared" si="2"/>
        <v>0</v>
      </c>
      <c r="N61" s="24"/>
      <c r="O61" s="24" t="s">
        <v>63</v>
      </c>
    </row>
    <row r="62" spans="1:15">
      <c r="A62" s="19" t="s">
        <v>148</v>
      </c>
      <c r="B62" s="21" t="s">
        <v>149</v>
      </c>
      <c r="C62" s="21" t="s">
        <v>33</v>
      </c>
      <c r="D62" s="20" t="s">
        <v>150</v>
      </c>
      <c r="E62" s="20" t="s">
        <v>62</v>
      </c>
      <c r="F62" s="25"/>
      <c r="G62" s="25"/>
      <c r="H62" s="47">
        <f t="shared" si="0"/>
        <v>0</v>
      </c>
      <c r="I62" s="25"/>
      <c r="J62" s="26">
        <v>44</v>
      </c>
      <c r="K62" s="24" t="s">
        <v>36</v>
      </c>
      <c r="L62" s="24"/>
      <c r="M62" s="49">
        <f t="shared" si="2"/>
        <v>0</v>
      </c>
      <c r="N62" s="24"/>
      <c r="O62" s="24" t="s">
        <v>63</v>
      </c>
    </row>
    <row r="63" spans="1:15">
      <c r="A63" s="19" t="s">
        <v>151</v>
      </c>
      <c r="B63" s="21" t="s">
        <v>149</v>
      </c>
      <c r="C63" s="21" t="s">
        <v>38</v>
      </c>
      <c r="D63" s="20" t="s">
        <v>150</v>
      </c>
      <c r="E63" s="20" t="s">
        <v>62</v>
      </c>
      <c r="F63" s="25"/>
      <c r="G63" s="25"/>
      <c r="H63" s="47">
        <f t="shared" si="0"/>
        <v>0</v>
      </c>
      <c r="I63" s="25"/>
      <c r="J63" s="26"/>
      <c r="K63" s="24" t="s">
        <v>36</v>
      </c>
      <c r="L63" s="24"/>
      <c r="M63" s="49">
        <f t="shared" si="2"/>
        <v>0</v>
      </c>
      <c r="N63" s="24"/>
      <c r="O63" s="24" t="s">
        <v>63</v>
      </c>
    </row>
    <row r="64" spans="1:15">
      <c r="A64" s="19" t="s">
        <v>152</v>
      </c>
      <c r="B64" s="30" t="s">
        <v>153</v>
      </c>
      <c r="C64" s="30" t="s">
        <v>55</v>
      </c>
      <c r="D64" s="30" t="s">
        <v>154</v>
      </c>
      <c r="E64" s="20" t="s">
        <v>62</v>
      </c>
      <c r="F64" s="31"/>
      <c r="G64" s="31"/>
      <c r="H64" s="47">
        <f t="shared" si="0"/>
        <v>0</v>
      </c>
      <c r="I64" s="31"/>
      <c r="J64" s="32">
        <v>5</v>
      </c>
      <c r="K64" s="33" t="s">
        <v>155</v>
      </c>
      <c r="L64" s="33"/>
      <c r="M64" s="49">
        <f t="shared" si="2"/>
        <v>0</v>
      </c>
      <c r="N64" s="33"/>
      <c r="O64" s="34" t="s">
        <v>36</v>
      </c>
    </row>
    <row r="65" spans="1:15">
      <c r="A65" s="19" t="s">
        <v>156</v>
      </c>
      <c r="B65" s="30" t="s">
        <v>153</v>
      </c>
      <c r="C65" s="30" t="s">
        <v>55</v>
      </c>
      <c r="D65" s="30" t="s">
        <v>157</v>
      </c>
      <c r="E65" s="20" t="s">
        <v>62</v>
      </c>
      <c r="F65" s="31"/>
      <c r="G65" s="31"/>
      <c r="H65" s="47">
        <f t="shared" si="0"/>
        <v>0</v>
      </c>
      <c r="I65" s="31"/>
      <c r="J65" s="32">
        <v>10</v>
      </c>
      <c r="K65" s="33" t="s">
        <v>155</v>
      </c>
      <c r="L65" s="33"/>
      <c r="M65" s="49">
        <f t="shared" si="2"/>
        <v>0</v>
      </c>
      <c r="N65" s="33"/>
      <c r="O65" s="34" t="s">
        <v>36</v>
      </c>
    </row>
    <row r="66" spans="1:15">
      <c r="A66" s="19" t="s">
        <v>158</v>
      </c>
      <c r="B66" s="30" t="s">
        <v>153</v>
      </c>
      <c r="C66" s="30" t="s">
        <v>55</v>
      </c>
      <c r="D66" s="30" t="s">
        <v>159</v>
      </c>
      <c r="E66" s="20" t="s">
        <v>62</v>
      </c>
      <c r="F66" s="31"/>
      <c r="G66" s="31"/>
      <c r="H66" s="47">
        <f t="shared" si="0"/>
        <v>0</v>
      </c>
      <c r="I66" s="31"/>
      <c r="J66" s="32">
        <v>20</v>
      </c>
      <c r="K66" s="33" t="s">
        <v>155</v>
      </c>
      <c r="L66" s="33"/>
      <c r="M66" s="49">
        <f t="shared" si="2"/>
        <v>0</v>
      </c>
      <c r="N66" s="33"/>
      <c r="O66" s="34" t="s">
        <v>36</v>
      </c>
    </row>
    <row r="67" spans="1:15">
      <c r="A67" s="19" t="s">
        <v>160</v>
      </c>
      <c r="B67" s="30" t="s">
        <v>161</v>
      </c>
      <c r="C67" s="30" t="s">
        <v>55</v>
      </c>
      <c r="D67" s="30" t="s">
        <v>162</v>
      </c>
      <c r="E67" s="20" t="s">
        <v>163</v>
      </c>
      <c r="F67" s="31"/>
      <c r="G67" s="31"/>
      <c r="H67" s="47">
        <f t="shared" si="0"/>
        <v>0</v>
      </c>
      <c r="I67" s="31"/>
      <c r="J67" s="32">
        <v>21</v>
      </c>
      <c r="K67" s="33" t="s">
        <v>63</v>
      </c>
      <c r="L67" s="33"/>
      <c r="M67" s="33"/>
      <c r="N67" s="33"/>
      <c r="O67" s="34" t="s">
        <v>36</v>
      </c>
    </row>
    <row r="68" spans="1:15">
      <c r="A68" s="19" t="s">
        <v>164</v>
      </c>
      <c r="B68" s="30" t="s">
        <v>161</v>
      </c>
      <c r="C68" s="30" t="s">
        <v>55</v>
      </c>
      <c r="D68" s="30" t="s">
        <v>165</v>
      </c>
      <c r="E68" s="30" t="s">
        <v>166</v>
      </c>
      <c r="F68" s="31"/>
      <c r="G68" s="31"/>
      <c r="H68" s="47">
        <f t="shared" si="0"/>
        <v>0</v>
      </c>
      <c r="I68" s="31"/>
      <c r="J68" s="32">
        <v>36</v>
      </c>
      <c r="K68" s="33" t="s">
        <v>63</v>
      </c>
      <c r="L68" s="33"/>
      <c r="M68" s="33"/>
      <c r="N68" s="33"/>
      <c r="O68" s="34"/>
    </row>
    <row r="69" spans="1:15">
      <c r="A69" s="19" t="s">
        <v>167</v>
      </c>
      <c r="B69" s="30" t="s">
        <v>161</v>
      </c>
      <c r="C69" s="30" t="s">
        <v>33</v>
      </c>
      <c r="D69" s="30" t="s">
        <v>168</v>
      </c>
      <c r="E69" s="20" t="s">
        <v>163</v>
      </c>
      <c r="F69" s="35"/>
      <c r="G69" s="35"/>
      <c r="H69" s="47">
        <f t="shared" si="0"/>
        <v>0</v>
      </c>
      <c r="I69" s="35"/>
      <c r="J69" s="36">
        <v>20</v>
      </c>
      <c r="K69" s="33" t="s">
        <v>63</v>
      </c>
      <c r="L69" s="33"/>
      <c r="M69" s="33"/>
      <c r="N69" s="33"/>
      <c r="O69" s="34" t="s">
        <v>36</v>
      </c>
    </row>
    <row r="70" spans="1:15">
      <c r="A70" s="19" t="s">
        <v>169</v>
      </c>
      <c r="B70" s="30" t="s">
        <v>161</v>
      </c>
      <c r="C70" s="30" t="s">
        <v>38</v>
      </c>
      <c r="D70" s="30" t="s">
        <v>168</v>
      </c>
      <c r="E70" s="20" t="s">
        <v>163</v>
      </c>
      <c r="F70" s="35"/>
      <c r="G70" s="35"/>
      <c r="H70" s="47">
        <f t="shared" si="0"/>
        <v>0</v>
      </c>
      <c r="I70" s="35"/>
      <c r="J70" s="36">
        <v>2</v>
      </c>
      <c r="K70" s="33" t="s">
        <v>63</v>
      </c>
      <c r="L70" s="33"/>
      <c r="M70" s="33"/>
      <c r="N70" s="33"/>
      <c r="O70" s="34" t="s">
        <v>36</v>
      </c>
    </row>
    <row r="71" spans="1:15">
      <c r="A71" s="19" t="s">
        <v>170</v>
      </c>
      <c r="B71" s="30" t="s">
        <v>171</v>
      </c>
      <c r="C71" s="30" t="s">
        <v>55</v>
      </c>
      <c r="D71" s="30" t="s">
        <v>172</v>
      </c>
      <c r="E71" s="20" t="s">
        <v>163</v>
      </c>
      <c r="F71" s="31"/>
      <c r="G71" s="31"/>
      <c r="H71" s="47">
        <f t="shared" si="0"/>
        <v>0</v>
      </c>
      <c r="I71" s="31"/>
      <c r="J71" s="32">
        <v>5</v>
      </c>
      <c r="K71" s="34" t="s">
        <v>173</v>
      </c>
      <c r="L71" s="34"/>
      <c r="M71" s="49">
        <f t="shared" ref="M71" si="3">L71*J71</f>
        <v>0</v>
      </c>
      <c r="N71" s="34"/>
      <c r="O71" s="34" t="s">
        <v>36</v>
      </c>
    </row>
    <row r="72" spans="1:15">
      <c r="A72" s="19" t="s">
        <v>174</v>
      </c>
      <c r="B72" s="21" t="s">
        <v>175</v>
      </c>
      <c r="C72" s="21" t="s">
        <v>33</v>
      </c>
      <c r="D72" s="20" t="s">
        <v>176</v>
      </c>
      <c r="E72" s="20" t="s">
        <v>177</v>
      </c>
      <c r="F72" s="25"/>
      <c r="G72" s="25"/>
      <c r="H72" s="47">
        <f t="shared" si="0"/>
        <v>0</v>
      </c>
      <c r="I72" s="25"/>
      <c r="J72" s="26">
        <v>5</v>
      </c>
      <c r="K72" s="24" t="s">
        <v>63</v>
      </c>
      <c r="L72" s="24"/>
      <c r="M72" s="24"/>
      <c r="N72" s="24"/>
      <c r="O72" s="24" t="s">
        <v>36</v>
      </c>
    </row>
    <row r="73" spans="1:15">
      <c r="A73" s="19" t="s">
        <v>178</v>
      </c>
      <c r="B73" s="21" t="s">
        <v>175</v>
      </c>
      <c r="C73" s="21" t="s">
        <v>38</v>
      </c>
      <c r="D73" s="20" t="s">
        <v>176</v>
      </c>
      <c r="E73" s="20" t="s">
        <v>177</v>
      </c>
      <c r="F73" s="25"/>
      <c r="G73" s="25"/>
      <c r="H73" s="47">
        <f t="shared" si="0"/>
        <v>0</v>
      </c>
      <c r="I73" s="25"/>
      <c r="J73" s="26">
        <v>5</v>
      </c>
      <c r="K73" s="24" t="s">
        <v>63</v>
      </c>
      <c r="L73" s="24"/>
      <c r="M73" s="24"/>
      <c r="N73" s="24"/>
      <c r="O73" s="24" t="s">
        <v>36</v>
      </c>
    </row>
    <row r="74" spans="1:15">
      <c r="A74" s="19" t="s">
        <v>179</v>
      </c>
      <c r="B74" s="21" t="s">
        <v>180</v>
      </c>
      <c r="C74" s="21" t="s">
        <v>33</v>
      </c>
      <c r="D74" s="20" t="s">
        <v>181</v>
      </c>
      <c r="E74" s="20" t="s">
        <v>177</v>
      </c>
      <c r="F74" s="25"/>
      <c r="G74" s="25"/>
      <c r="H74" s="47">
        <f t="shared" si="0"/>
        <v>0</v>
      </c>
      <c r="I74" s="25"/>
      <c r="J74" s="26">
        <v>5</v>
      </c>
      <c r="K74" s="24" t="s">
        <v>63</v>
      </c>
      <c r="L74" s="24"/>
      <c r="M74" s="24"/>
      <c r="N74" s="24"/>
      <c r="O74" s="24" t="s">
        <v>36</v>
      </c>
    </row>
    <row r="75" spans="1:15">
      <c r="A75" s="19" t="s">
        <v>182</v>
      </c>
      <c r="B75" s="21" t="s">
        <v>180</v>
      </c>
      <c r="C75" s="21" t="s">
        <v>38</v>
      </c>
      <c r="D75" s="21" t="s">
        <v>181</v>
      </c>
      <c r="E75" s="20" t="s">
        <v>177</v>
      </c>
      <c r="F75" s="25"/>
      <c r="G75" s="25"/>
      <c r="H75" s="47">
        <f t="shared" si="0"/>
        <v>0</v>
      </c>
      <c r="I75" s="25"/>
      <c r="J75" s="26">
        <v>5</v>
      </c>
      <c r="K75" s="24" t="s">
        <v>63</v>
      </c>
      <c r="L75" s="24"/>
      <c r="M75" s="24"/>
      <c r="N75" s="24"/>
      <c r="O75" s="24" t="s">
        <v>36</v>
      </c>
    </row>
    <row r="76" spans="1:15">
      <c r="A76" s="19" t="s">
        <v>183</v>
      </c>
      <c r="B76" s="21" t="s">
        <v>184</v>
      </c>
      <c r="C76" s="21" t="s">
        <v>55</v>
      </c>
      <c r="D76" s="21" t="s">
        <v>185</v>
      </c>
      <c r="E76" s="20" t="s">
        <v>186</v>
      </c>
      <c r="F76" s="25"/>
      <c r="G76" s="25"/>
      <c r="H76" s="47">
        <f t="shared" si="0"/>
        <v>0</v>
      </c>
      <c r="I76" s="25"/>
      <c r="J76" s="26">
        <v>100</v>
      </c>
      <c r="K76" s="24" t="s">
        <v>63</v>
      </c>
      <c r="L76" s="24"/>
      <c r="M76" s="24"/>
      <c r="N76" s="24"/>
      <c r="O76" s="24" t="s">
        <v>187</v>
      </c>
    </row>
    <row r="77" spans="1:15" ht="25.5">
      <c r="A77" s="19" t="s">
        <v>188</v>
      </c>
      <c r="B77" s="21" t="s">
        <v>189</v>
      </c>
      <c r="C77" s="21"/>
      <c r="D77" s="21" t="s">
        <v>190</v>
      </c>
      <c r="E77" s="21" t="s">
        <v>191</v>
      </c>
      <c r="F77" s="25"/>
      <c r="G77" s="25"/>
      <c r="H77" s="47">
        <f t="shared" si="0"/>
        <v>0</v>
      </c>
      <c r="I77" s="25"/>
      <c r="J77" s="26">
        <v>50</v>
      </c>
      <c r="K77" s="24" t="s">
        <v>63</v>
      </c>
      <c r="L77" s="24"/>
      <c r="M77" s="24"/>
      <c r="N77" s="24"/>
      <c r="O77" s="24" t="s">
        <v>187</v>
      </c>
    </row>
    <row r="78" spans="1:15">
      <c r="A78" s="19" t="s">
        <v>192</v>
      </c>
      <c r="B78" s="21" t="s">
        <v>193</v>
      </c>
      <c r="C78" s="21" t="s">
        <v>55</v>
      </c>
      <c r="D78" s="21" t="s">
        <v>194</v>
      </c>
      <c r="E78" s="20" t="s">
        <v>186</v>
      </c>
      <c r="F78" s="25"/>
      <c r="G78" s="25"/>
      <c r="H78" s="47">
        <f t="shared" si="0"/>
        <v>0</v>
      </c>
      <c r="I78" s="25"/>
      <c r="J78" s="26">
        <v>20</v>
      </c>
      <c r="K78" s="24" t="s">
        <v>63</v>
      </c>
      <c r="L78" s="24"/>
      <c r="M78" s="24"/>
      <c r="N78" s="24"/>
      <c r="O78" s="24" t="s">
        <v>187</v>
      </c>
    </row>
    <row r="79" spans="1:15">
      <c r="A79" s="19" t="s">
        <v>195</v>
      </c>
      <c r="B79" s="21" t="s">
        <v>196</v>
      </c>
      <c r="C79" s="21" t="s">
        <v>55</v>
      </c>
      <c r="D79" s="20" t="s">
        <v>197</v>
      </c>
      <c r="E79" s="21" t="s">
        <v>62</v>
      </c>
      <c r="F79" s="25"/>
      <c r="G79" s="25"/>
      <c r="H79" s="47">
        <f t="shared" si="0"/>
        <v>0</v>
      </c>
      <c r="I79" s="25"/>
      <c r="J79" s="26">
        <v>9</v>
      </c>
      <c r="K79" s="24" t="s">
        <v>36</v>
      </c>
      <c r="L79" s="24"/>
      <c r="M79" s="49">
        <f t="shared" ref="M79:M83" si="4">L79*J79</f>
        <v>0</v>
      </c>
      <c r="N79" s="24"/>
      <c r="O79" s="24" t="s">
        <v>63</v>
      </c>
    </row>
    <row r="80" spans="1:15">
      <c r="A80" s="19" t="s">
        <v>198</v>
      </c>
      <c r="B80" s="21" t="s">
        <v>199</v>
      </c>
      <c r="C80" s="21" t="s">
        <v>55</v>
      </c>
      <c r="D80" s="20" t="s">
        <v>197</v>
      </c>
      <c r="E80" s="20" t="s">
        <v>62</v>
      </c>
      <c r="F80" s="25"/>
      <c r="G80" s="25"/>
      <c r="H80" s="47">
        <f t="shared" si="0"/>
        <v>0</v>
      </c>
      <c r="I80" s="25"/>
      <c r="J80" s="26">
        <v>17</v>
      </c>
      <c r="K80" s="24" t="s">
        <v>36</v>
      </c>
      <c r="L80" s="24"/>
      <c r="M80" s="49">
        <f t="shared" si="4"/>
        <v>0</v>
      </c>
      <c r="N80" s="24"/>
      <c r="O80" s="24" t="s">
        <v>63</v>
      </c>
    </row>
    <row r="81" spans="1:15" ht="25.5">
      <c r="A81" s="19" t="s">
        <v>200</v>
      </c>
      <c r="B81" s="21" t="s">
        <v>196</v>
      </c>
      <c r="C81" s="21" t="s">
        <v>55</v>
      </c>
      <c r="D81" s="20" t="s">
        <v>197</v>
      </c>
      <c r="E81" s="20" t="s">
        <v>44</v>
      </c>
      <c r="F81" s="25"/>
      <c r="G81" s="25"/>
      <c r="H81" s="47">
        <f t="shared" si="0"/>
        <v>0</v>
      </c>
      <c r="I81" s="25"/>
      <c r="J81" s="26">
        <v>5</v>
      </c>
      <c r="K81" s="24" t="s">
        <v>36</v>
      </c>
      <c r="L81" s="24"/>
      <c r="M81" s="49">
        <f t="shared" si="4"/>
        <v>0</v>
      </c>
      <c r="N81" s="24"/>
      <c r="O81" s="24" t="s">
        <v>36</v>
      </c>
    </row>
    <row r="82" spans="1:15" ht="25.5">
      <c r="A82" s="19" t="s">
        <v>201</v>
      </c>
      <c r="B82" s="21" t="s">
        <v>199</v>
      </c>
      <c r="C82" s="21" t="s">
        <v>55</v>
      </c>
      <c r="D82" s="20" t="s">
        <v>197</v>
      </c>
      <c r="E82" s="20" t="s">
        <v>44</v>
      </c>
      <c r="F82" s="25"/>
      <c r="G82" s="25"/>
      <c r="H82" s="47">
        <f t="shared" si="0"/>
        <v>0</v>
      </c>
      <c r="I82" s="25"/>
      <c r="J82" s="26">
        <v>5</v>
      </c>
      <c r="K82" s="24" t="s">
        <v>36</v>
      </c>
      <c r="L82" s="24"/>
      <c r="M82" s="49">
        <f t="shared" si="4"/>
        <v>0</v>
      </c>
      <c r="N82" s="24"/>
      <c r="O82" s="24" t="s">
        <v>36</v>
      </c>
    </row>
    <row r="83" spans="1:15" ht="25.5">
      <c r="A83" s="19" t="s">
        <v>202</v>
      </c>
      <c r="B83" s="20" t="s">
        <v>203</v>
      </c>
      <c r="C83" s="20" t="s">
        <v>55</v>
      </c>
      <c r="D83" s="21" t="s">
        <v>204</v>
      </c>
      <c r="E83" s="20" t="s">
        <v>44</v>
      </c>
      <c r="F83" s="25"/>
      <c r="G83" s="25"/>
      <c r="H83" s="47">
        <f t="shared" ref="H83:H98" si="5">F83*(1-G83)</f>
        <v>0</v>
      </c>
      <c r="I83" s="25"/>
      <c r="J83" s="26">
        <v>38</v>
      </c>
      <c r="K83" s="24" t="s">
        <v>36</v>
      </c>
      <c r="L83" s="24"/>
      <c r="M83" s="49">
        <f t="shared" si="4"/>
        <v>0</v>
      </c>
      <c r="N83" s="24"/>
      <c r="O83" s="24" t="s">
        <v>36</v>
      </c>
    </row>
    <row r="84" spans="1:15" ht="25.5">
      <c r="A84" s="19" t="s">
        <v>205</v>
      </c>
      <c r="B84" s="21" t="s">
        <v>206</v>
      </c>
      <c r="C84" s="21"/>
      <c r="D84" s="21" t="s">
        <v>207</v>
      </c>
      <c r="E84" s="20" t="s">
        <v>208</v>
      </c>
      <c r="F84" s="25"/>
      <c r="G84" s="25"/>
      <c r="H84" s="47">
        <f t="shared" si="5"/>
        <v>0</v>
      </c>
      <c r="I84" s="25"/>
      <c r="J84" s="26">
        <v>10</v>
      </c>
      <c r="K84" s="24" t="s">
        <v>63</v>
      </c>
      <c r="L84" s="24"/>
      <c r="M84" s="24"/>
      <c r="N84" s="24"/>
      <c r="O84" s="24" t="s">
        <v>36</v>
      </c>
    </row>
    <row r="85" spans="1:15" ht="25.5">
      <c r="A85" s="19" t="s">
        <v>209</v>
      </c>
      <c r="B85" s="21" t="s">
        <v>206</v>
      </c>
      <c r="C85" s="21"/>
      <c r="D85" s="21" t="s">
        <v>210</v>
      </c>
      <c r="E85" s="20" t="s">
        <v>211</v>
      </c>
      <c r="F85" s="25"/>
      <c r="G85" s="25"/>
      <c r="H85" s="47">
        <f t="shared" si="5"/>
        <v>0</v>
      </c>
      <c r="I85" s="25"/>
      <c r="J85" s="26">
        <v>10</v>
      </c>
      <c r="K85" s="24" t="s">
        <v>63</v>
      </c>
      <c r="L85" s="24"/>
      <c r="M85" s="24"/>
      <c r="N85" s="24"/>
      <c r="O85" s="24" t="s">
        <v>36</v>
      </c>
    </row>
    <row r="86" spans="1:15" ht="63">
      <c r="A86" s="19" t="s">
        <v>212</v>
      </c>
      <c r="B86" s="20" t="s">
        <v>213</v>
      </c>
      <c r="C86" s="20" t="s">
        <v>33</v>
      </c>
      <c r="D86" s="20" t="s">
        <v>214</v>
      </c>
      <c r="E86" s="20" t="s">
        <v>215</v>
      </c>
      <c r="F86" s="25"/>
      <c r="G86" s="25"/>
      <c r="H86" s="47">
        <f t="shared" si="5"/>
        <v>0</v>
      </c>
      <c r="I86" s="25"/>
      <c r="J86" s="26">
        <v>10</v>
      </c>
      <c r="K86" s="24" t="s">
        <v>63</v>
      </c>
      <c r="L86" s="24"/>
      <c r="M86" s="24"/>
      <c r="N86" s="24"/>
      <c r="O86" s="24" t="s">
        <v>36</v>
      </c>
    </row>
    <row r="87" spans="1:15" ht="50.25">
      <c r="A87" s="19" t="s">
        <v>216</v>
      </c>
      <c r="B87" s="20" t="s">
        <v>213</v>
      </c>
      <c r="C87" s="20" t="s">
        <v>33</v>
      </c>
      <c r="D87" s="20" t="s">
        <v>217</v>
      </c>
      <c r="E87" s="20" t="s">
        <v>218</v>
      </c>
      <c r="F87" s="25"/>
      <c r="G87" s="25"/>
      <c r="H87" s="47">
        <f t="shared" si="5"/>
        <v>0</v>
      </c>
      <c r="I87" s="25"/>
      <c r="J87" s="26">
        <v>14</v>
      </c>
      <c r="K87" s="24" t="s">
        <v>63</v>
      </c>
      <c r="L87" s="24"/>
      <c r="M87" s="24"/>
      <c r="N87" s="24"/>
      <c r="O87" s="24" t="s">
        <v>36</v>
      </c>
    </row>
    <row r="88" spans="1:15" ht="63">
      <c r="A88" s="19" t="s">
        <v>219</v>
      </c>
      <c r="B88" s="20" t="s">
        <v>213</v>
      </c>
      <c r="C88" s="20" t="s">
        <v>33</v>
      </c>
      <c r="D88" s="20" t="s">
        <v>220</v>
      </c>
      <c r="E88" s="20" t="s">
        <v>218</v>
      </c>
      <c r="F88" s="25"/>
      <c r="G88" s="25"/>
      <c r="H88" s="47">
        <f t="shared" si="5"/>
        <v>0</v>
      </c>
      <c r="I88" s="25"/>
      <c r="J88" s="26">
        <v>18</v>
      </c>
      <c r="K88" s="24" t="s">
        <v>63</v>
      </c>
      <c r="L88" s="24"/>
      <c r="M88" s="24"/>
      <c r="N88" s="24"/>
      <c r="O88" s="24" t="s">
        <v>36</v>
      </c>
    </row>
    <row r="89" spans="1:15" ht="75.75">
      <c r="A89" s="19" t="s">
        <v>221</v>
      </c>
      <c r="B89" s="20" t="s">
        <v>213</v>
      </c>
      <c r="C89" s="20" t="s">
        <v>33</v>
      </c>
      <c r="D89" s="20" t="s">
        <v>222</v>
      </c>
      <c r="E89" s="20" t="s">
        <v>218</v>
      </c>
      <c r="F89" s="25"/>
      <c r="G89" s="25"/>
      <c r="H89" s="47">
        <f t="shared" si="5"/>
        <v>0</v>
      </c>
      <c r="I89" s="25"/>
      <c r="J89" s="26">
        <v>12</v>
      </c>
      <c r="K89" s="24" t="s">
        <v>187</v>
      </c>
      <c r="L89" s="24"/>
      <c r="M89" s="24"/>
      <c r="N89" s="24"/>
      <c r="O89" s="24" t="s">
        <v>96</v>
      </c>
    </row>
    <row r="90" spans="1:15" ht="63">
      <c r="A90" s="19" t="s">
        <v>223</v>
      </c>
      <c r="B90" s="20" t="s">
        <v>213</v>
      </c>
      <c r="C90" s="20" t="s">
        <v>38</v>
      </c>
      <c r="D90" s="20" t="s">
        <v>224</v>
      </c>
      <c r="E90" s="20" t="s">
        <v>215</v>
      </c>
      <c r="F90" s="25"/>
      <c r="G90" s="25"/>
      <c r="H90" s="47">
        <f t="shared" si="5"/>
        <v>0</v>
      </c>
      <c r="I90" s="25"/>
      <c r="J90" s="26">
        <v>7</v>
      </c>
      <c r="K90" s="24" t="s">
        <v>63</v>
      </c>
      <c r="L90" s="24"/>
      <c r="M90" s="24"/>
      <c r="N90" s="24"/>
      <c r="O90" s="24" t="s">
        <v>36</v>
      </c>
    </row>
    <row r="91" spans="1:15" ht="50.25">
      <c r="A91" s="19" t="s">
        <v>225</v>
      </c>
      <c r="B91" s="20" t="s">
        <v>213</v>
      </c>
      <c r="C91" s="20" t="s">
        <v>38</v>
      </c>
      <c r="D91" s="20" t="s">
        <v>217</v>
      </c>
      <c r="E91" s="20" t="s">
        <v>218</v>
      </c>
      <c r="F91" s="25"/>
      <c r="G91" s="25"/>
      <c r="H91" s="47">
        <f t="shared" si="5"/>
        <v>0</v>
      </c>
      <c r="I91" s="25"/>
      <c r="J91" s="26">
        <v>7</v>
      </c>
      <c r="K91" s="24" t="s">
        <v>63</v>
      </c>
      <c r="L91" s="24"/>
      <c r="M91" s="24"/>
      <c r="N91" s="24"/>
      <c r="O91" s="24" t="s">
        <v>36</v>
      </c>
    </row>
    <row r="92" spans="1:15" ht="63">
      <c r="A92" s="19" t="s">
        <v>226</v>
      </c>
      <c r="B92" s="20" t="s">
        <v>213</v>
      </c>
      <c r="C92" s="20" t="s">
        <v>38</v>
      </c>
      <c r="D92" s="20" t="s">
        <v>227</v>
      </c>
      <c r="E92" s="20" t="s">
        <v>218</v>
      </c>
      <c r="F92" s="25"/>
      <c r="G92" s="25"/>
      <c r="H92" s="47">
        <f t="shared" si="5"/>
        <v>0</v>
      </c>
      <c r="I92" s="25"/>
      <c r="J92" s="26">
        <v>5</v>
      </c>
      <c r="K92" s="24" t="s">
        <v>63</v>
      </c>
      <c r="L92" s="24"/>
      <c r="M92" s="24"/>
      <c r="N92" s="24"/>
      <c r="O92" s="24" t="s">
        <v>36</v>
      </c>
    </row>
    <row r="93" spans="1:15" ht="75.75">
      <c r="A93" s="19" t="s">
        <v>228</v>
      </c>
      <c r="B93" s="20" t="s">
        <v>213</v>
      </c>
      <c r="C93" s="20" t="s">
        <v>38</v>
      </c>
      <c r="D93" s="20" t="s">
        <v>229</v>
      </c>
      <c r="E93" s="20" t="s">
        <v>218</v>
      </c>
      <c r="F93" s="25"/>
      <c r="G93" s="25"/>
      <c r="H93" s="47">
        <f t="shared" si="5"/>
        <v>0</v>
      </c>
      <c r="I93" s="25"/>
      <c r="J93" s="26">
        <v>7</v>
      </c>
      <c r="K93" s="24" t="s">
        <v>63</v>
      </c>
      <c r="L93" s="24"/>
      <c r="M93" s="24"/>
      <c r="N93" s="24"/>
      <c r="O93" s="24" t="s">
        <v>36</v>
      </c>
    </row>
    <row r="94" spans="1:15" ht="25.5">
      <c r="A94" s="19" t="s">
        <v>230</v>
      </c>
      <c r="B94" s="20" t="s">
        <v>231</v>
      </c>
      <c r="C94" s="20" t="s">
        <v>33</v>
      </c>
      <c r="D94" s="20" t="s">
        <v>232</v>
      </c>
      <c r="E94" s="20" t="s">
        <v>233</v>
      </c>
      <c r="F94" s="25"/>
      <c r="G94" s="25"/>
      <c r="H94" s="47">
        <f t="shared" si="5"/>
        <v>0</v>
      </c>
      <c r="I94" s="25"/>
      <c r="J94" s="26">
        <v>10</v>
      </c>
      <c r="K94" s="24" t="s">
        <v>63</v>
      </c>
      <c r="L94" s="24"/>
      <c r="M94" s="24"/>
      <c r="N94" s="24"/>
      <c r="O94" s="24" t="s">
        <v>36</v>
      </c>
    </row>
    <row r="95" spans="1:15" ht="25.5">
      <c r="A95" s="19" t="s">
        <v>234</v>
      </c>
      <c r="B95" s="20" t="s">
        <v>231</v>
      </c>
      <c r="C95" s="20" t="s">
        <v>38</v>
      </c>
      <c r="D95" s="20" t="s">
        <v>235</v>
      </c>
      <c r="E95" s="20" t="s">
        <v>233</v>
      </c>
      <c r="F95" s="25"/>
      <c r="G95" s="25"/>
      <c r="H95" s="47">
        <f t="shared" si="5"/>
        <v>0</v>
      </c>
      <c r="I95" s="25"/>
      <c r="J95" s="26">
        <v>5</v>
      </c>
      <c r="K95" s="24" t="s">
        <v>63</v>
      </c>
      <c r="L95" s="24"/>
      <c r="M95" s="24"/>
      <c r="N95" s="24"/>
      <c r="O95" s="24" t="s">
        <v>36</v>
      </c>
    </row>
    <row r="96" spans="1:15" ht="25.5">
      <c r="A96" s="19" t="s">
        <v>236</v>
      </c>
      <c r="B96" s="20" t="s">
        <v>231</v>
      </c>
      <c r="C96" s="20" t="s">
        <v>33</v>
      </c>
      <c r="D96" s="20" t="s">
        <v>237</v>
      </c>
      <c r="E96" s="20" t="s">
        <v>233</v>
      </c>
      <c r="F96" s="25"/>
      <c r="G96" s="25"/>
      <c r="H96" s="47">
        <f t="shared" si="5"/>
        <v>0</v>
      </c>
      <c r="I96" s="25"/>
      <c r="J96" s="26">
        <v>22</v>
      </c>
      <c r="K96" s="24" t="s">
        <v>63</v>
      </c>
      <c r="L96" s="24"/>
      <c r="M96" s="24"/>
      <c r="N96" s="24"/>
      <c r="O96" s="24" t="s">
        <v>36</v>
      </c>
    </row>
    <row r="97" spans="1:15" ht="25.5">
      <c r="A97" s="19" t="s">
        <v>238</v>
      </c>
      <c r="B97" s="20" t="s">
        <v>231</v>
      </c>
      <c r="C97" s="20" t="s">
        <v>38</v>
      </c>
      <c r="D97" s="20" t="s">
        <v>237</v>
      </c>
      <c r="E97" s="20" t="s">
        <v>233</v>
      </c>
      <c r="F97" s="25"/>
      <c r="G97" s="25"/>
      <c r="H97" s="47">
        <f t="shared" si="5"/>
        <v>0</v>
      </c>
      <c r="I97" s="25"/>
      <c r="J97" s="26">
        <v>5</v>
      </c>
      <c r="K97" s="24" t="s">
        <v>63</v>
      </c>
      <c r="L97" s="24"/>
      <c r="M97" s="24"/>
      <c r="N97" s="24"/>
      <c r="O97" s="24" t="s">
        <v>36</v>
      </c>
    </row>
    <row r="98" spans="1:15">
      <c r="A98" s="19" t="s">
        <v>239</v>
      </c>
      <c r="B98" s="20" t="s">
        <v>240</v>
      </c>
      <c r="C98" s="20" t="s">
        <v>55</v>
      </c>
      <c r="D98" s="20" t="s">
        <v>241</v>
      </c>
      <c r="E98" s="21" t="s">
        <v>242</v>
      </c>
      <c r="F98" s="25"/>
      <c r="G98" s="25"/>
      <c r="H98" s="47">
        <f t="shared" si="5"/>
        <v>0</v>
      </c>
      <c r="I98" s="25"/>
      <c r="J98" s="26">
        <v>5</v>
      </c>
      <c r="K98" s="24" t="s">
        <v>63</v>
      </c>
      <c r="L98" s="24"/>
      <c r="M98" s="24"/>
      <c r="N98" s="24"/>
      <c r="O98" s="24" t="s">
        <v>36</v>
      </c>
    </row>
    <row r="99" spans="1:15">
      <c r="A99" s="57" t="s">
        <v>243</v>
      </c>
      <c r="B99" s="58"/>
      <c r="C99" s="58"/>
      <c r="D99" s="58"/>
      <c r="E99" s="59"/>
      <c r="F99" s="37"/>
      <c r="G99" s="37"/>
      <c r="H99" s="37"/>
      <c r="I99" s="37"/>
      <c r="J99" s="38"/>
      <c r="K99" s="39"/>
      <c r="L99" s="39"/>
      <c r="M99" s="39"/>
      <c r="N99" s="51">
        <f>SUM(N18:N98)</f>
        <v>0</v>
      </c>
      <c r="O99" s="39"/>
    </row>
    <row r="100" spans="1:15">
      <c r="A100" s="6"/>
      <c r="B100" s="40"/>
      <c r="C100" s="40"/>
      <c r="D100" s="40"/>
      <c r="E100" s="40"/>
      <c r="F100" s="40"/>
      <c r="G100" s="40"/>
      <c r="H100" s="40"/>
      <c r="I100" s="40"/>
      <c r="J100" s="41"/>
      <c r="K100" s="40"/>
      <c r="L100" s="40"/>
      <c r="M100" s="40"/>
      <c r="N100" s="40"/>
      <c r="O100" s="40"/>
    </row>
    <row r="102" spans="1:15" ht="15">
      <c r="A102" s="43" t="s">
        <v>244</v>
      </c>
      <c r="B102" s="44"/>
      <c r="C102" s="62"/>
      <c r="D102" s="63"/>
      <c r="E102" s="64"/>
    </row>
    <row r="103" spans="1:15" ht="15">
      <c r="A103" s="74" t="s">
        <v>245</v>
      </c>
      <c r="B103" s="75"/>
      <c r="C103" s="65"/>
      <c r="D103" s="66"/>
      <c r="E103" s="67"/>
    </row>
    <row r="104" spans="1:15" ht="15">
      <c r="A104" s="76" t="s">
        <v>246</v>
      </c>
      <c r="B104" s="77"/>
      <c r="C104" s="68"/>
      <c r="D104" s="69"/>
      <c r="E104" s="70"/>
    </row>
    <row r="105" spans="1:15" ht="15">
      <c r="A105" s="74" t="s">
        <v>247</v>
      </c>
      <c r="B105" s="75"/>
      <c r="C105" s="65"/>
      <c r="D105" s="66"/>
      <c r="E105" s="67"/>
    </row>
    <row r="106" spans="1:15" ht="15">
      <c r="A106" s="74" t="s">
        <v>248</v>
      </c>
      <c r="B106" s="75"/>
      <c r="C106" s="65"/>
      <c r="D106" s="66"/>
      <c r="E106" s="67"/>
    </row>
    <row r="107" spans="1:15" ht="73.5" customHeight="1">
      <c r="A107" s="60" t="s">
        <v>249</v>
      </c>
      <c r="B107" s="61"/>
      <c r="C107" s="71"/>
      <c r="D107" s="72"/>
      <c r="E107" s="73"/>
    </row>
    <row r="111" spans="1:15">
      <c r="A111" s="45"/>
    </row>
    <row r="112" spans="1:15">
      <c r="A112" s="45"/>
    </row>
    <row r="113" spans="1:1">
      <c r="A113" s="45"/>
    </row>
  </sheetData>
  <mergeCells count="13">
    <mergeCell ref="A1:C1"/>
    <mergeCell ref="A99:E99"/>
    <mergeCell ref="A107:B107"/>
    <mergeCell ref="C102:E102"/>
    <mergeCell ref="C103:E103"/>
    <mergeCell ref="C104:E104"/>
    <mergeCell ref="C105:E105"/>
    <mergeCell ref="C106:E106"/>
    <mergeCell ref="C107:E107"/>
    <mergeCell ref="A103:B103"/>
    <mergeCell ref="A104:B104"/>
    <mergeCell ref="A105:B105"/>
    <mergeCell ref="A106:B106"/>
  </mergeCells>
  <phoneticPr fontId="1" type="noConversion"/>
  <pageMargins left="0.7" right="0.7"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
  <sheetViews>
    <sheetView workbookViewId="0">
      <selection activeCell="G19" sqref="G19"/>
    </sheetView>
  </sheetViews>
  <sheetFormatPr defaultRowHeight="12.75"/>
  <cols>
    <col min="1" max="1" width="22.25" bestFit="1" customWidth="1"/>
  </cols>
  <sheetData>
    <row r="1" spans="1:2">
      <c r="A1" t="s">
        <v>250</v>
      </c>
    </row>
    <row r="3" spans="1:2">
      <c r="A3" t="s">
        <v>251</v>
      </c>
      <c r="B3" t="s">
        <v>252</v>
      </c>
    </row>
    <row r="4" spans="1:2">
      <c r="B4" t="s">
        <v>253</v>
      </c>
    </row>
    <row r="5" spans="1:2">
      <c r="B5" t="s">
        <v>254</v>
      </c>
    </row>
    <row r="7" spans="1:2">
      <c r="A7" t="s">
        <v>255</v>
      </c>
      <c r="B7" t="s">
        <v>256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B90EBD35D7C24A9FB4207152BC8D7B" ma:contentTypeVersion="16" ma:contentTypeDescription="Een nieuw document maken." ma:contentTypeScope="" ma:versionID="8951b7b31e4417cc936444222ea96379">
  <xsd:schema xmlns:xsd="http://www.w3.org/2001/XMLSchema" xmlns:xs="http://www.w3.org/2001/XMLSchema" xmlns:p="http://schemas.microsoft.com/office/2006/metadata/properties" xmlns:ns2="5fbd9d4e-1dd3-47e8-ac42-d86b087ec296" xmlns:ns3="754fc952-6c25-47e5-9253-d8bbda7109f2" targetNamespace="http://schemas.microsoft.com/office/2006/metadata/properties" ma:root="true" ma:fieldsID="424945722d07a53bec359dd5aa249cbf" ns2:_="" ns3:_="">
    <xsd:import namespace="5fbd9d4e-1dd3-47e8-ac42-d86b087ec296"/>
    <xsd:import namespace="754fc952-6c25-47e5-9253-d8bbda7109f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Location" minOccurs="0"/>
                <xsd:element ref="ns2:MediaLengthInSeconds" minOccurs="0"/>
                <xsd:element ref="ns3:SharedWithUsers" minOccurs="0"/>
                <xsd:element ref="ns3:SharedWithDetails" minOccurs="0"/>
                <xsd:element ref="ns2:MediaServiceOCR" minOccurs="0"/>
                <xsd:element ref="ns2:Perso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bd9d4e-1dd3-47e8-ac42-d86b087ec2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d002cb97-f9ae-40f4-a62f-9ee51fa9d21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2" nillable="true" ma:displayName="Extracted Text" ma:internalName="MediaServiceOCR" ma:readOnly="true">
      <xsd:simpleType>
        <xsd:restriction base="dms:Note">
          <xsd:maxLength value="255"/>
        </xsd:restriction>
      </xsd:simpleType>
    </xsd:element>
    <xsd:element name="Persoon" ma:index="23" nillable="true" ma:displayName="Persoon" ma:format="Dropdown" ma:list="UserInfo" ma:SharePointGroup="0" ma:internalName="Perso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54fc952-6c25-47e5-9253-d8bbda7109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bb96429-e4f3-423f-82de-f88a32fd1c02}" ma:internalName="TaxCatchAll" ma:showField="CatchAllData" ma:web="754fc952-6c25-47e5-9253-d8bbda7109f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fbd9d4e-1dd3-47e8-ac42-d86b087ec296">
      <Terms xmlns="http://schemas.microsoft.com/office/infopath/2007/PartnerControls"/>
    </lcf76f155ced4ddcb4097134ff3c332f>
    <TaxCatchAll xmlns="754fc952-6c25-47e5-9253-d8bbda7109f2" xsi:nil="true"/>
    <Persoon xmlns="5fbd9d4e-1dd3-47e8-ac42-d86b087ec296">
      <UserInfo>
        <DisplayName/>
        <AccountId xsi:nil="true"/>
        <AccountType/>
      </UserInfo>
    </Persoon>
  </documentManagement>
</p:properties>
</file>

<file path=customXml/itemProps1.xml><?xml version="1.0" encoding="utf-8"?>
<ds:datastoreItem xmlns:ds="http://schemas.openxmlformats.org/officeDocument/2006/customXml" ds:itemID="{79678289-30CB-47B2-AA68-49ADFB56110B}"/>
</file>

<file path=customXml/itemProps2.xml><?xml version="1.0" encoding="utf-8"?>
<ds:datastoreItem xmlns:ds="http://schemas.openxmlformats.org/officeDocument/2006/customXml" ds:itemID="{CFBBEFEE-1E63-44E0-B369-EB753056C274}"/>
</file>

<file path=customXml/itemProps3.xml><?xml version="1.0" encoding="utf-8"?>
<ds:datastoreItem xmlns:ds="http://schemas.openxmlformats.org/officeDocument/2006/customXml" ds:itemID="{4B35549F-7D59-4618-B7E5-858CE1F1C043}"/>
</file>

<file path=docProps/app.xml><?xml version="1.0" encoding="utf-8"?>
<Properties xmlns="http://schemas.openxmlformats.org/officeDocument/2006/extended-properties" xmlns:vt="http://schemas.openxmlformats.org/officeDocument/2006/docPropsVTypes">
  <Application>Microsoft Excel Online</Application>
  <Manager/>
  <Company>HHSK</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Maas - ten Have, Monique</dc:creator>
  <cp:keywords/>
  <dc:description/>
  <cp:lastModifiedBy>Rietveld, Marilyn</cp:lastModifiedBy>
  <cp:revision/>
  <dcterms:created xsi:type="dcterms:W3CDTF">2015-04-24T10:01:26Z</dcterms:created>
  <dcterms:modified xsi:type="dcterms:W3CDTF">2026-01-12T10:39:59Z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0x0101007BB90EBD35D7C24A9FB4207152BC8D7B</vt:lpwstr>
  </property>
  <property fmtid="{D5CDD505-2E9C-101B-9397-08002B2CF9AE}" pid="3" name="Order">
    <vt:r8>100</vt:r8>
  </property>
  <property fmtid="{D5CDD505-2E9C-101B-9397-08002B2CF9AE}" pid="4" name="MediaServiceImageTags">
    <vt:lpwstr/>
  </property>
</Properties>
</file>