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1027949D-EE0D-4BDB-9452-35CFF88CF8B7}" xr6:coauthVersionLast="47" xr6:coauthVersionMax="47" xr10:uidLastSave="{00000000-0000-0000-0000-000000000000}"/>
  <bookViews>
    <workbookView xWindow="-108" yWindow="-108" windowWidth="23256" windowHeight="12456" tabRatio="797" activeTab="5" xr2:uid="{6CD89C51-8438-4160-A137-0E99843A1136}"/>
  </bookViews>
  <sheets>
    <sheet name="Overzicht eenheidsprijzen" sheetId="1" r:id="rId1"/>
    <sheet name="Verzamelblad" sheetId="2" r:id="rId2"/>
    <sheet name="Usecase 1" sheetId="3" r:id="rId3"/>
    <sheet name="Usecase 2" sheetId="6" r:id="rId4"/>
    <sheet name="Usecase 3" sheetId="7" r:id="rId5"/>
    <sheet name="Usecase 4" sheetId="8" r:id="rId6"/>
    <sheet name="Technische bediening Raadsverga" sheetId="4" r:id="rId7"/>
    <sheet name="Onderhoudsovereenkomst" sheetId="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8" l="1"/>
  <c r="E8" i="8"/>
  <c r="E9" i="8"/>
  <c r="E10" i="8"/>
  <c r="E11" i="8"/>
  <c r="E12" i="8"/>
  <c r="E13" i="8"/>
  <c r="E14" i="8"/>
  <c r="E15" i="8"/>
  <c r="E16" i="8"/>
  <c r="E17" i="8"/>
  <c r="E18" i="8"/>
  <c r="E19" i="8"/>
  <c r="E20" i="8"/>
  <c r="E21" i="8"/>
  <c r="E22" i="8"/>
  <c r="E7" i="7"/>
  <c r="E8" i="7"/>
  <c r="E9" i="7"/>
  <c r="E10" i="7"/>
  <c r="E11" i="7"/>
  <c r="E12" i="7"/>
  <c r="E13" i="7"/>
  <c r="E14" i="7"/>
  <c r="E15" i="7"/>
  <c r="E16" i="7"/>
  <c r="E17" i="7"/>
  <c r="E18" i="7"/>
  <c r="E19" i="7"/>
  <c r="E20" i="7"/>
  <c r="E21" i="7"/>
  <c r="E22" i="7"/>
  <c r="E7" i="6"/>
  <c r="E8" i="6"/>
  <c r="E9" i="6"/>
  <c r="E10" i="6"/>
  <c r="E11" i="6"/>
  <c r="E12" i="6"/>
  <c r="E13" i="6"/>
  <c r="E14" i="6"/>
  <c r="E15" i="6"/>
  <c r="E16" i="6"/>
  <c r="E17" i="6"/>
  <c r="E18" i="6"/>
  <c r="E19" i="6"/>
  <c r="E20" i="6"/>
  <c r="E21" i="6"/>
  <c r="E22" i="6"/>
  <c r="E7" i="3"/>
  <c r="E8" i="3"/>
  <c r="E9" i="3"/>
  <c r="E10" i="3"/>
  <c r="E11" i="3"/>
  <c r="E12" i="3"/>
  <c r="E13" i="3"/>
  <c r="E14" i="3"/>
  <c r="E15" i="3"/>
  <c r="E16" i="3"/>
  <c r="E17" i="3"/>
  <c r="E18" i="3"/>
  <c r="E19" i="3"/>
  <c r="E20" i="3"/>
  <c r="E21" i="3"/>
  <c r="E22" i="3"/>
  <c r="C9" i="4"/>
  <c r="D9" i="4" s="1"/>
  <c r="D12" i="4" s="1"/>
  <c r="C23" i="1" s="1"/>
  <c r="C53" i="8"/>
  <c r="E53" i="8" s="1"/>
  <c r="C52" i="8"/>
  <c r="E52" i="8" s="1"/>
  <c r="C51" i="8"/>
  <c r="E51" i="8" s="1"/>
  <c r="C50" i="8"/>
  <c r="E50" i="8" s="1"/>
  <c r="C49" i="8"/>
  <c r="E49" i="8" s="1"/>
  <c r="C48" i="8"/>
  <c r="E48" i="8" s="1"/>
  <c r="C47" i="8"/>
  <c r="E47" i="8" s="1"/>
  <c r="C46" i="8"/>
  <c r="E46" i="8" s="1"/>
  <c r="E31" i="8"/>
  <c r="E30" i="8"/>
  <c r="E29" i="8"/>
  <c r="E28" i="8"/>
  <c r="E27" i="8"/>
  <c r="E26" i="8"/>
  <c r="E25" i="8"/>
  <c r="E24" i="8"/>
  <c r="E23" i="8"/>
  <c r="E6" i="8"/>
  <c r="C53" i="7"/>
  <c r="E53" i="7" s="1"/>
  <c r="C52" i="7"/>
  <c r="E52" i="7" s="1"/>
  <c r="C51" i="7"/>
  <c r="E51" i="7" s="1"/>
  <c r="C50" i="7"/>
  <c r="E50" i="7" s="1"/>
  <c r="C49" i="7"/>
  <c r="E49" i="7" s="1"/>
  <c r="C48" i="7"/>
  <c r="E48" i="7" s="1"/>
  <c r="C47" i="7"/>
  <c r="E47" i="7" s="1"/>
  <c r="C46" i="7"/>
  <c r="E46" i="7" s="1"/>
  <c r="E31" i="7"/>
  <c r="E30" i="7"/>
  <c r="E29" i="7"/>
  <c r="E28" i="7"/>
  <c r="E27" i="7"/>
  <c r="E26" i="7"/>
  <c r="E25" i="7"/>
  <c r="E24" i="7"/>
  <c r="E23" i="7"/>
  <c r="E6" i="7"/>
  <c r="C53" i="6"/>
  <c r="E53" i="6" s="1"/>
  <c r="C52" i="6"/>
  <c r="E52" i="6" s="1"/>
  <c r="C51" i="6"/>
  <c r="E51" i="6" s="1"/>
  <c r="C50" i="6"/>
  <c r="E50" i="6" s="1"/>
  <c r="C49" i="6"/>
  <c r="E49" i="6" s="1"/>
  <c r="C48" i="6"/>
  <c r="E48" i="6" s="1"/>
  <c r="C47" i="6"/>
  <c r="E47" i="6" s="1"/>
  <c r="C46" i="6"/>
  <c r="E46" i="6" s="1"/>
  <c r="E31" i="6"/>
  <c r="E30" i="6"/>
  <c r="E29" i="6"/>
  <c r="E28" i="6"/>
  <c r="E27" i="6"/>
  <c r="E26" i="6"/>
  <c r="E25" i="6"/>
  <c r="E24" i="6"/>
  <c r="E23" i="6"/>
  <c r="E6" i="6"/>
  <c r="B11" i="5"/>
  <c r="B18" i="5" s="1"/>
  <c r="C24" i="1" s="1"/>
  <c r="E23" i="3"/>
  <c r="E24" i="3"/>
  <c r="E25" i="3"/>
  <c r="E26" i="3"/>
  <c r="E27" i="3"/>
  <c r="E28" i="3"/>
  <c r="E29" i="3"/>
  <c r="E30" i="3"/>
  <c r="E31" i="3"/>
  <c r="E6" i="3"/>
  <c r="C53" i="3"/>
  <c r="E53" i="3" s="1"/>
  <c r="C52" i="3"/>
  <c r="E52" i="3" s="1"/>
  <c r="C47" i="3"/>
  <c r="E47" i="3" s="1"/>
  <c r="C48" i="3"/>
  <c r="E48" i="3" s="1"/>
  <c r="C49" i="3"/>
  <c r="E49" i="3" s="1"/>
  <c r="C50" i="3"/>
  <c r="E50" i="3" s="1"/>
  <c r="C51" i="3"/>
  <c r="E51" i="3" s="1"/>
  <c r="C46" i="3"/>
  <c r="E46" i="3" s="1"/>
  <c r="E32" i="8" l="1"/>
  <c r="E34" i="8" s="1"/>
  <c r="B8" i="2" s="1"/>
  <c r="E32" i="7"/>
  <c r="E34" i="7" s="1"/>
  <c r="B7" i="2" s="1"/>
  <c r="E32" i="6"/>
  <c r="E34" i="6" s="1"/>
  <c r="B6" i="2" s="1"/>
  <c r="E32" i="3"/>
  <c r="E34" i="3" s="1"/>
  <c r="B5" i="2" s="1"/>
  <c r="E55" i="7"/>
  <c r="E57" i="7" s="1"/>
  <c r="B13" i="2" s="1"/>
  <c r="B17" i="2"/>
  <c r="C18" i="2" s="1"/>
  <c r="E55" i="8"/>
  <c r="E57" i="8" s="1"/>
  <c r="B14" i="2" s="1"/>
  <c r="E55" i="6"/>
  <c r="E57" i="6" s="1"/>
  <c r="B20" i="2"/>
  <c r="C21" i="2" s="1"/>
  <c r="E55" i="3"/>
  <c r="E57" i="3" s="1"/>
  <c r="E62" i="8" l="1"/>
  <c r="E62" i="7"/>
  <c r="C9" i="2"/>
  <c r="C21" i="1" s="1"/>
  <c r="E62" i="6"/>
  <c r="B12" i="2"/>
  <c r="E62" i="3"/>
  <c r="B11" i="2"/>
  <c r="C15" i="2" l="1"/>
  <c r="C23" i="2" l="1"/>
  <c r="C22" i="1"/>
  <c r="C26" i="1" s="1"/>
</calcChain>
</file>

<file path=xl/sharedStrings.xml><?xml version="1.0" encoding="utf-8"?>
<sst xmlns="http://schemas.openxmlformats.org/spreadsheetml/2006/main" count="229" uniqueCount="116">
  <si>
    <t xml:space="preserve">Betreft: </t>
  </si>
  <si>
    <r>
      <t xml:space="preserve">Europese aanbesteding raamovereenkomst AV-middelen </t>
    </r>
    <r>
      <rPr>
        <b/>
        <sz val="12"/>
        <rFont val="Verdana"/>
        <family val="2"/>
      </rPr>
      <t>gemeente Venlo</t>
    </r>
    <r>
      <rPr>
        <sz val="12"/>
        <rFont val="Verdana"/>
        <family val="2"/>
      </rPr>
      <t xml:space="preserve"> (referentienummer 110621 )</t>
    </r>
  </si>
  <si>
    <t>Doel  tabblad:</t>
  </si>
  <si>
    <t xml:space="preserve">In dit tabblad "Overzicht eenheidsprijzen" moeten de uurtarieven, ingezet tijdens de contractperiode, ingevuld worden. In dit tabblad wordt  o.a. ook de uiteindelijke aanbiedingsprijs weergegeven. Dit is de prijs die onderdeel wordt van de beoordeling op prijs / kwaliteit. </t>
  </si>
  <si>
    <t xml:space="preserve">Invoer </t>
  </si>
  <si>
    <t>Prijzen</t>
  </si>
  <si>
    <t xml:space="preserve">De inschrijver vult onder 'uurtarieven' in de gele velden de uurtarieven in voor de diverse type medewerkers. De uurtarieven zijn marktconform.
De uurtarieven zijn o.a. inclusief reis, transport en verblijfkosten (zie eisen in PvE). Bij het invullen van de uurtarieven dient u ook rekening te houden met de tarieven die een mogelijke onderaannemer berekend. De ingevulde bedragen zijn bindend voor de gehele contractduur. De bedragen worden ook als uitgangspunt genomen voor de uren die u invult in de volgende tabbladen. </t>
  </si>
  <si>
    <t>Uurtarieven (alle bedragen zijn netto-bedragen inclusief reis, transport en verblijfkosten exclusief BTW)</t>
  </si>
  <si>
    <t>Uurtarieven'
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</si>
  <si>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</si>
  <si>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</si>
  <si>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</si>
  <si>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</si>
  <si>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</si>
  <si>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</si>
  <si>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Onderhoudstechnicus (wordt alleen ingezet voor preventief onderhoud):</t>
  </si>
  <si>
    <t>Bedieningstechnicus (wordt alleen ingezet voor technische ondersteuning bij raadsvergaderingen en commissievergaderingen):</t>
  </si>
  <si>
    <t>Service technicus (wordt alleen ingezet wanneer servicewerkzaamheden niet gedekt zijn in regulier preventief onderhoud)</t>
  </si>
  <si>
    <t>Afleverkosten (deze kosten mogen alleen in rekening worden gebracht als voor die betreffende opdracht geen uren in rekening kunnen worden gebracht):</t>
  </si>
  <si>
    <t>Aanbiedingsprijs (alle bedragen zijn exclusief BTW):</t>
  </si>
  <si>
    <t>Ingevulde bedragen zijn exclusief 21% BTW</t>
  </si>
  <si>
    <t xml:space="preserve">Prijs voor 'Casus' (globale te verwachten nettoprijs voor Casus) </t>
  </si>
  <si>
    <t xml:space="preserve">Prijs voor 'Casus' betreffende de te verwachten uren voor vervanging apparatuur en mogelijke afleverkosten en in te zetten uren t.b.v. en overige werkzaamheden tijdens de Casus </t>
  </si>
  <si>
    <t>Prijs voor 'Technische bediening Raadsvergadering'</t>
  </si>
  <si>
    <t xml:space="preserve">Prijs voor onderhoudsovereenkomst </t>
  </si>
  <si>
    <t>Totaal aanbiedingsprijs voor de looptijd van de overeenkomst. (exclusief 21% BTW)</t>
  </si>
  <si>
    <t>(aan de diverse bedragen mogen geen rechten ontleend worden. Bedragen kunnen tijdens de gehele contractperiode hoger of lager worden.)</t>
  </si>
  <si>
    <r>
      <rPr>
        <b/>
        <sz val="12"/>
        <color rgb="FF000000"/>
        <rFont val="Verdana"/>
        <family val="2"/>
      </rPr>
      <t>Invulinstructie:</t>
    </r>
    <r>
      <rPr>
        <sz val="12"/>
        <color indexed="8"/>
        <rFont val="Verdana"/>
        <family val="2"/>
      </rPr>
      <t xml:space="preserve"> De inschrijver vult onder 'uurtarieven' in de gele velden de uurtarieven in voor de diverse type medewerkers. De uurtarieven zijn o.a. inclusief reis, tranport en verblijfkosten. Bij het invullen van de uurtarieven dient u rekening te houden met de tarieven die een mogelijke onderaannemer berekend. De ingevulde tarieven zijn bindend voor de gehele contractduur. De tarieven worden ook als uitgangspunt genomen voor de uren die u invult in de volgende tabbladen. 
</t>
    </r>
  </si>
  <si>
    <t>Verzamelblad</t>
  </si>
  <si>
    <t>! Niet invullen</t>
  </si>
  <si>
    <t xml:space="preserve">Doel tabblad: Dit tabblad is een verzamelblad waarin alle subtotalen van de diverse tabbladen verzameld en indien nodig opgeteld worden. De eindprijs  komt overeen met de eindprijs in tabblad "Overzicht eenheidsprijzen". </t>
  </si>
  <si>
    <t>Tabbladen</t>
  </si>
  <si>
    <t xml:space="preserve">Subtotaal </t>
  </si>
  <si>
    <t xml:space="preserve">Totaalprijs </t>
  </si>
  <si>
    <t xml:space="preserve"> </t>
  </si>
  <si>
    <t>Totaal 'Usecase 1'</t>
  </si>
  <si>
    <t>Totaal 'Usecase 2'</t>
  </si>
  <si>
    <t>Totaal 'Usecase 3'</t>
  </si>
  <si>
    <t>Totaal 'Usecase 4'</t>
  </si>
  <si>
    <t>Totaal aanbieding Casus (netto prijs)</t>
  </si>
  <si>
    <t>Mogelijke uren t.b.v. vervanging apparatuur en installeren nieuwe apparatuur alsmede eventuele afleverkosten door opdrachtnemer tijdens de contractperiode t.b.v. Casus 1</t>
  </si>
  <si>
    <t>Mogelijke uren t.b.v. vervanging apparatuur en installeren nieuwe apparatuur alsmede eventuele afleverkosten door opdrachtnemer tijdens de contractperiode t.b.v. Casus 2</t>
  </si>
  <si>
    <t>Mogelijke uren t.b.v. vervanging apparatuur en installeren nieuwe apparatuur alsmede eventuele afleverkosten door opdrachtnemer tijdens de contractperiode t.b.v. Casus 3</t>
  </si>
  <si>
    <t>Mogelijke uren t.b.v. vervanging apparatuur en installeren nieuwe apparatuur alsmede eventuele afleverkosten door opdrachtnemer tijdens de contractperiode t.b.v. Casus 4</t>
  </si>
  <si>
    <t>Totaal mogelijke uren t.b.v. vervanging apparatuur door opdrachtnemer en eventuele afleverkosten tijdens de contractperiode</t>
  </si>
  <si>
    <t>Kosten technische bediening bij raadsvergaderingen en commissievergaderingen</t>
  </si>
  <si>
    <t>Totaal  technische bediening tijdens de contractperiode</t>
  </si>
  <si>
    <r>
      <t>Kosten preventief onderhoud</t>
    </r>
    <r>
      <rPr>
        <sz val="11"/>
        <color theme="1"/>
        <rFont val="Verdana"/>
        <family val="2"/>
      </rPr>
      <t xml:space="preserve"> tijdens de contractperiode </t>
    </r>
    <r>
      <rPr>
        <sz val="11"/>
        <rFont val="Verdana"/>
        <family val="2"/>
      </rPr>
      <t>(onderhoudsovereenkomst)</t>
    </r>
  </si>
  <si>
    <t>Totaal onderhoudsovereenkomst tijdens de contractperiode</t>
  </si>
  <si>
    <t>Totaal Generaal (exclusief 21% BTW)</t>
  </si>
  <si>
    <t>Voor invullen zie invulinstructie onder aan tabblad.</t>
  </si>
  <si>
    <t xml:space="preserve">Prijs invulformulier voor "kosten Usecase 1"  </t>
  </si>
  <si>
    <t>Vergaderruimte 0.4 en 0.5</t>
  </si>
  <si>
    <t>! Zie invulinstructie onder aan tabblad.</t>
  </si>
  <si>
    <t>Doel van dit tabblad:</t>
  </si>
  <si>
    <t>Dit tabblad moet inzicht geven in de invulling van de Casus die de inschrijvers geven (op basis van inzet van A-merken) per productgroep). De eindprijs moet een indicatie geven van de totale prijs die de inschrijver geeft op basis van beschrijving van opdrachtgever van de Casus. De eindprijs telt mee bij de beoordeling op prijs. 
NB. Vanwege uniformiteit en het feit dat er eigenlijk alleen vervangingsapparatuur nodig is in de nieuwe contractperiode wil de gemeente Venlo zo veel mogelijk inzet van dezelfde merken. 
Dit is belangrijk voor de werking van de systemen, de uitwisselbaarheid, het bedieningsgemak, het niet hoeven aanpassen van de programmering en de configuraties, het goed werkende en uitgekristalliseerde systeem, etc.</t>
  </si>
  <si>
    <t>Productbeschrijving</t>
  </si>
  <si>
    <t>Merken / Specificaties</t>
  </si>
  <si>
    <t>Eenheidsprijs</t>
  </si>
  <si>
    <t>Aantallen</t>
  </si>
  <si>
    <t>Totaal Netto prijs excl. 21% BTW</t>
  </si>
  <si>
    <r>
      <t xml:space="preserve">Totaalbedrag </t>
    </r>
    <r>
      <rPr>
        <sz val="12"/>
        <color theme="1"/>
        <rFont val="Verdana"/>
        <family val="2"/>
      </rPr>
      <t xml:space="preserve">excl. BTW exclusief </t>
    </r>
  </si>
  <si>
    <t>Het bruto bedrag is gebaseerd op een mogelijke vervangingswaarde tijdens de contractduur. Hier mogen geen  rechten aan worden ontleend. Het bedrag kan hoger of lager worden.</t>
  </si>
  <si>
    <t>Totaal aanbieding Casus (excl. BTW)</t>
  </si>
  <si>
    <t>Het eindbedrag telt mee  bij de beoordeling op prijs. Opdrachtgever is niet verplicht tot het afnemen van het voorgestelde in de Casus. Opdrachtgever kan tarieven opvragen om de marktconformiteit te beoordelen. Opdrachtgever behoudt zich het recht voor om bij afwijkende productaanvraag offerte's op te vragen bij andere leverancier dan opdrachtnemer.</t>
  </si>
  <si>
    <t>Invulinstructie</t>
  </si>
  <si>
    <t xml:space="preserve">Inschrijvers geven per product en per merk aan wat voor specificaties, aantallen en welke eenheidsprijs gelden voor de aangeboden apparatuur, rekening houdende met het gevraagde in de Casus en het gestelde in het Programma van Eisen. Deze zaken worden ingevuld in de gele velden. 
Het eindbedrag (op basis van alle gele velden) komt uit op een verwacht bedrag (aan af te nemen apparatuur op basis van netto adviesprijzen), telt mee in de uiteindelijke beoordeling op prijs. De ingevulde zaken / bedragen zijn bindend gedurende de gehele contractperiode. U dient alle gele velden in te vullen. U mag geen negatieve getallen invullen. </t>
  </si>
  <si>
    <t xml:space="preserve">Indicatie in te zetten uren t.b.v. vervangen van apparatuur en overige werkzaamheden tijdens de Casus </t>
  </si>
  <si>
    <r>
      <t xml:space="preserve">Dit tabblad moet een indicatie geven van de bedragen die de inschrijver rekent voor het installeren van apparatuur en bijkomende werkzaamheden t.b.v. vervanging tijdens de contractperiode </t>
    </r>
    <r>
      <rPr>
        <sz val="12"/>
        <rFont val="Verdana"/>
        <family val="2"/>
      </rPr>
      <t>alsm</t>
    </r>
    <r>
      <rPr>
        <b/>
        <sz val="12"/>
        <rFont val="Verdana"/>
        <family val="2"/>
      </rPr>
      <t>ede mogelijke afleverkosten. Het, door de aanbestedende dienst, ingevulde aantal uren en aantal maal afleverkosten zijn fictieve aantallen gebaseerd op een inschatting van de vervanging tijdens de casus alsmede de ervaring van de afgelopen jaren. Het eindbedrag telt mee bij de beoordeling op prijs.</t>
    </r>
  </si>
  <si>
    <t>aantal uren en aantal maal afleverkosten (fictieve aantallen)</t>
  </si>
  <si>
    <t>Omschrijving</t>
  </si>
  <si>
    <t>Adviesprijs excl. 21% BTW</t>
  </si>
  <si>
    <t>Uurtarieven</t>
  </si>
  <si>
    <t xml:space="preserve"> Netto uurtarieven</t>
  </si>
  <si>
    <t>Projectleider</t>
  </si>
  <si>
    <t xml:space="preserve">Installatie technicus </t>
  </si>
  <si>
    <t xml:space="preserve">Programmeur </t>
  </si>
  <si>
    <t>Werkvoorbereider</t>
  </si>
  <si>
    <t>Tekenaar</t>
  </si>
  <si>
    <t>Trainer</t>
  </si>
  <si>
    <t>Afleverkosten (alleen als er voor deze opdracht geen uren in rekening kunnen worden gebracht)</t>
  </si>
  <si>
    <t>Service technicus (als er t.b.v. de invulling van de casus aanvullend óf minder preventief onderhoud noodzakelijk is)</t>
  </si>
  <si>
    <t xml:space="preserve">Subtotaal installatiekosten </t>
  </si>
  <si>
    <t>Totaal exclusief 21% BTW</t>
  </si>
  <si>
    <t>Het eindbedrag telt mee mee bij de beoordeling op prijs. Het aantal opgegeven uren betreft een globale indicatie. Opdrachtgever heeft geen afnameverplichting van het aantal uren. Voor vervanging van apparatuur en projecten zal altijd een offerte ter goedkeuring aangeboden moeten worden aan de opdrachtgever op basis van de uurtarieven in het tabblad 'Overzicht eenheidsprijzen'.</t>
  </si>
  <si>
    <r>
      <rPr>
        <b/>
        <sz val="12"/>
        <rFont val="Verdana"/>
        <family val="2"/>
      </rPr>
      <t>Invul instructie:</t>
    </r>
    <r>
      <rPr>
        <sz val="12"/>
        <rFont val="Verdana"/>
        <family val="2"/>
      </rPr>
      <t xml:space="preserve"> U hoeft geen tarieven in te vullen. De uurtarieven  heeft u al ingevuld in het tabblad "Overzicht eenheidsprijzen". Het eindbedrag is onderdeel van de beoordeling op prijs. </t>
    </r>
    <r>
      <rPr>
        <b/>
        <sz val="12"/>
        <rFont val="Verdana"/>
        <family val="2"/>
      </rPr>
      <t>Er mogen geen rechten ontleend worden aan het aantal ingevulde uren en het eindbedrag.</t>
    </r>
  </si>
  <si>
    <t>TOTAAL-KOSTEN CASUS</t>
  </si>
  <si>
    <t xml:space="preserve">Prijs invulformulier voor "kosten Usecase 2"  </t>
  </si>
  <si>
    <t>Vergaderruimte 1.5 en 1.8</t>
  </si>
  <si>
    <t>Het bruto bedrag is gebaseerd op een mogelijke vervangingswaarde tijdens de contractduur. Hier mogen geen rechten aan worden ontleend. Het bedrag kan hoger of lager worden.</t>
  </si>
  <si>
    <t>Het eindbedrag telt mee bij de beoordeling op prijs. Opdrachtgever is niet verplicht tot het afnemen van het voorgestelde in de Casus. Opdrachtgever kan tarieven opvragen om de marktconformiteit te beoordelen. Opdrachtgever behoudt zich het recht voor om bij afwijkende productaanvraag offerte's op te vragen bij andere leverancier dan opdrachtnemer.</t>
  </si>
  <si>
    <t>Het eindbedrag telt mee bij de beoordeling op prijs. Het aantal opgegeven uren betreft een globale indicatie. Opdrachtgever heeft geen afnameverplichting van het aantal uren. Voor vervanging van apparatuur en projecten zal altijd een offerte ter goedkeuring aangeboden moeten worden aan de opdrachtgever op basis van de uurtarieven in het tabblad 'Overzicht eenheidsprijzen'.</t>
  </si>
  <si>
    <t xml:space="preserve">Prijs invulformulier voor "kosten Usecase 3"  </t>
  </si>
  <si>
    <t>Teamruimte 2.1 en 2.2</t>
  </si>
  <si>
    <t xml:space="preserve">Prijs invulformulier voor "kosten Usecase 4"  </t>
  </si>
  <si>
    <t>Vergaderruimte / crisisruimte 6.2</t>
  </si>
  <si>
    <t>Het eindbedrag telt mee mee bij de beoordeling op prijs. Opdrachtgever is niet verplicht tot het afnemen van het voorgestelde in de Casus. Opdrachtgever kan tarieven opvragen om de marktconformiteit te beoordelen. Opdrachtgever behoudt zich het recht voor om bij afwijkende productaanvraag offerte's op te vragen bij andere leverancier dan opdrachtnemer.</t>
  </si>
  <si>
    <t>Prijs voor technische bediening bij raadsvergaderingen en commissievergaderingen</t>
  </si>
  <si>
    <t>Doel van dit tabblad: dit tabblad moet inzicht geven in de prijs die inschrijver rekent voor de technische bediening bij raadsvergaderingen en commissivergaderingen. De eindprijs telt mee bij de beoordeling op prijs</t>
  </si>
  <si>
    <t>aantal uren</t>
  </si>
  <si>
    <t>Uurtarief bedieningstechnicus</t>
  </si>
  <si>
    <t>Netto prijs excl. BTW</t>
  </si>
  <si>
    <t>Prijs technische bediening bij raadsvergaderingen en commissievergaderingen (prijs per jaar)</t>
  </si>
  <si>
    <t>Totaal prijs voor technische bediening bij raadsvergaderingen en commissievergaderingen voor een periode van 8 jaar excl. BTW</t>
  </si>
  <si>
    <r>
      <rPr>
        <b/>
        <sz val="11"/>
        <color theme="1"/>
        <rFont val="Arial"/>
        <family val="2"/>
      </rPr>
      <t>Invulinstructie</t>
    </r>
    <r>
      <rPr>
        <sz val="11"/>
        <color theme="1"/>
        <rFont val="Arial"/>
        <family val="2"/>
      </rPr>
      <t xml:space="preserve">: </t>
    </r>
    <r>
      <rPr>
        <b/>
        <sz val="11"/>
        <color rgb="FFFF0000"/>
        <rFont val="Arial"/>
        <family val="2"/>
      </rPr>
      <t>u hoeft geen aantallen uren en tarieven in te vullen</t>
    </r>
    <r>
      <rPr>
        <sz val="11"/>
        <color theme="1"/>
        <rFont val="Arial"/>
        <family val="2"/>
      </rPr>
      <t xml:space="preserve">. Het aantal uren is al ingevuld door de aanbestedende dienst. De uurtarieven heeft u al ingevuld in het tabblad 'Overzicht eenheidsprijzen'. Het eindbedrag is onderdeel van de beoordeling op prijs. </t>
    </r>
    <r>
      <rPr>
        <b/>
        <sz val="11"/>
        <color theme="1"/>
        <rFont val="Arial"/>
        <family val="2"/>
      </rPr>
      <t>Er mogen geen rechten worden ontleend aan het aantal ingevulde uren en het eindbedrag.</t>
    </r>
  </si>
  <si>
    <t xml:space="preserve">Prijsinvulformulier:  Totaalprijs onderhoudsovereenkomst (op basis van bestaande apparatuur, vernieuwing en  mogelijke uitbreiding van apparatuur voor de gemeente Venlo op basis van het PvE). </t>
  </si>
  <si>
    <t>! Zie invulinstructie onder berekeing preventief.</t>
  </si>
  <si>
    <r>
      <t>Doel tabblad: Dit tabblad dient ervoor om de prijs van de inschrijver m.b.t. de onderhoudsovereenkomst vast te leggen. Dit betreft de totaalprijs voor de onderhoudsovereenkomst (op basis van bestaande apparatuur, vernieuwing en mogelijke uitbreiding van apparatuur en software voor</t>
    </r>
    <r>
      <rPr>
        <b/>
        <sz val="10"/>
        <rFont val="Verdana"/>
        <family val="2"/>
      </rPr>
      <t xml:space="preserve"> de gemeente Venlo </t>
    </r>
    <r>
      <rPr>
        <b/>
        <sz val="10"/>
        <color theme="1"/>
        <rFont val="Verdana"/>
        <family val="2"/>
      </rPr>
      <t>op basis van het PvE). De inschrijver dient hierbij rekening te houden met alle mogelijke werkzaamheden zoals omschreven in het PvE. De prijzen per jaar worden vermenigvuldigd met 8 om op de subtotaalprijzen voor de contractperiode uit te komen. De totaalprijs voor onderhoud telt mee bij de beoordeling op prijs.</t>
    </r>
  </si>
  <si>
    <t>Netto prijs excl. 21% BTW</t>
  </si>
  <si>
    <t>Prijzen preventief onderhoud en Software en firmware updates</t>
  </si>
  <si>
    <t>Prijs preventief onderhoud per jaar op basis van de eisen in onderdeel 9 en 10 van Bijlage 2 Programma van Eisen</t>
  </si>
  <si>
    <t>Subtotaal preventief onderhoud voor 8 jaar (inclusief optiejaren) exclusief 21% BTW</t>
  </si>
  <si>
    <t>Invulinstructie: In de gele velden vult u uw aanbiedingsprijs in voor preventief onderhoud voor de gemeente Venlo. U vult een prijs in per jaar. De ingevulde prijs is inclusief alle voorkomende werkzaamheden zoals omschreven in het PvE m.b.t. de onderhoudsovereenkomst.</t>
  </si>
  <si>
    <t>Totaalprijs</t>
  </si>
  <si>
    <t>Totaal  onderhoudsovereenkomst tijdens contract periode van 8 jaar (inclusief optiejaren)</t>
  </si>
  <si>
    <t>Bijlage 5 Prijzenblad aanbestediing AV-middelen gemeente Venlo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</si>
</sst>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00_-;&quot;€&quot;\ #,##0.00\-"/>
    <numFmt numFmtId="166" formatCode="&quot;€&quot;\ #,##0.00_-"/>
    <numFmt numFmtId="167" formatCode="&quot;€&quot;\ #,##0.00"/>
  </numFmts>
  <fonts count="38" x14ac:knownFonts="1">
    <font>
      <sz val="11"/>
      <color theme="1"/>
      <name val="Arial"/>
      <family val="2"/>
    </font>
    <font>
      <sz val="11"/>
      <color rgb="FF3F3F76"/>
      <name val="Arial"/>
      <family val="2"/>
    </font>
    <font>
      <b/>
      <sz val="11"/>
      <color theme="1"/>
      <name val="Arial"/>
      <family val="2"/>
    </font>
    <font>
      <b/>
      <i/>
      <sz val="12"/>
      <name val="Verdana"/>
      <family val="2"/>
    </font>
    <font>
      <sz val="12"/>
      <color indexed="8"/>
      <name val="Calibri"/>
      <family val="2"/>
    </font>
    <font>
      <sz val="12"/>
      <color indexed="8"/>
      <name val="Verdana"/>
      <family val="2"/>
    </font>
    <font>
      <b/>
      <sz val="12"/>
      <color indexed="8"/>
      <name val="Verdana"/>
      <family val="2"/>
    </font>
    <font>
      <b/>
      <sz val="12"/>
      <name val="Verdana"/>
      <family val="2"/>
    </font>
    <font>
      <b/>
      <sz val="12"/>
      <color theme="1"/>
      <name val="Univers"/>
    </font>
    <font>
      <i/>
      <sz val="12"/>
      <color theme="1"/>
      <name val="Univers"/>
    </font>
    <font>
      <b/>
      <i/>
      <sz val="12"/>
      <color indexed="8"/>
      <name val="Verdana"/>
      <family val="2"/>
    </font>
    <font>
      <sz val="12"/>
      <name val="Univers"/>
      <family val="2"/>
    </font>
    <font>
      <sz val="12"/>
      <name val="Verdana"/>
      <family val="2"/>
    </font>
    <font>
      <b/>
      <sz val="14"/>
      <color rgb="FF3F3F76"/>
      <name val="Calibri"/>
      <family val="2"/>
      <scheme val="minor"/>
    </font>
    <font>
      <b/>
      <i/>
      <sz val="10"/>
      <color rgb="FF000000"/>
      <name val="Verdana"/>
      <family val="2"/>
    </font>
    <font>
      <b/>
      <sz val="12"/>
      <color rgb="FF000000"/>
      <name val="Verdana"/>
      <family val="2"/>
    </font>
    <font>
      <b/>
      <sz val="14"/>
      <color rgb="FFFF0000"/>
      <name val="Verdana"/>
      <family val="2"/>
    </font>
    <font>
      <b/>
      <sz val="12"/>
      <color theme="1"/>
      <name val="Verdana"/>
      <family val="2"/>
    </font>
    <font>
      <sz val="10"/>
      <name val="Arial"/>
      <family val="2"/>
    </font>
    <font>
      <sz val="12"/>
      <color theme="1"/>
      <name val="Verdana"/>
      <family val="2"/>
    </font>
    <font>
      <b/>
      <sz val="11"/>
      <name val="Arial"/>
      <family val="2"/>
    </font>
    <font>
      <sz val="10"/>
      <name val="Verdana"/>
      <family val="2"/>
    </font>
    <font>
      <b/>
      <sz val="10"/>
      <color rgb="FFFF0000"/>
      <name val="Verdana"/>
      <family val="2"/>
    </font>
    <font>
      <sz val="12"/>
      <name val="Arial"/>
      <family val="2"/>
    </font>
    <font>
      <b/>
      <sz val="11"/>
      <name val="Verdana"/>
      <family val="2"/>
    </font>
    <font>
      <b/>
      <sz val="10"/>
      <color theme="1"/>
      <name val="Verdana"/>
      <family val="2"/>
    </font>
    <font>
      <b/>
      <sz val="14"/>
      <color rgb="FFFF0000"/>
      <name val="Arial"/>
      <family val="2"/>
    </font>
    <font>
      <b/>
      <sz val="10"/>
      <name val="Verdana"/>
      <family val="2"/>
    </font>
    <font>
      <sz val="11"/>
      <color rgb="FFFF0000"/>
      <name val="Arial"/>
      <family val="2"/>
    </font>
    <font>
      <b/>
      <sz val="11"/>
      <color rgb="FFFF0000"/>
      <name val="Arial"/>
      <family val="2"/>
    </font>
    <font>
      <sz val="8"/>
      <name val="Arial"/>
      <family val="2"/>
    </font>
    <font>
      <sz val="11"/>
      <name val="Arial"/>
      <family val="2"/>
    </font>
    <font>
      <b/>
      <sz val="18"/>
      <name val="Verdana"/>
      <family val="2"/>
    </font>
    <font>
      <b/>
      <sz val="11"/>
      <color rgb="FFFF0000"/>
      <name val="Verdana"/>
      <family val="2"/>
    </font>
    <font>
      <b/>
      <sz val="11"/>
      <color theme="1"/>
      <name val="Verdana"/>
      <family val="2"/>
    </font>
    <font>
      <sz val="11"/>
      <name val="Verdana"/>
      <family val="2"/>
    </font>
    <font>
      <b/>
      <sz val="11"/>
      <color theme="0"/>
      <name val="Verdana"/>
      <family val="2"/>
    </font>
    <font>
      <sz val="11"/>
      <color theme="1"/>
      <name val="Verdana"/>
      <family val="2"/>
    </font>
  </fonts>
  <fills count="13">
    <fill>
      <patternFill patternType="none"/>
    </fill>
    <fill>
      <patternFill patternType="gray125"/>
    </fill>
    <fill>
      <patternFill patternType="solid">
        <fgColor rgb="FFFFCC99"/>
      </patternFill>
    </fill>
    <fill>
      <patternFill patternType="solid">
        <fgColor theme="4" tint="0.599963377788628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8" tint="0.39994506668294322"/>
        <bgColor indexed="64"/>
      </patternFill>
    </fill>
    <fill>
      <patternFill patternType="solid">
        <fgColor theme="8" tint="0.39997558519241921"/>
        <bgColor indexed="64"/>
      </patternFill>
    </fill>
    <fill>
      <patternFill patternType="solid">
        <fgColor theme="0"/>
        <bgColor indexed="64"/>
      </patternFill>
    </fill>
    <fill>
      <patternFill patternType="solid">
        <fgColor theme="6" tint="0.59996337778862885"/>
        <bgColor indexed="64"/>
      </patternFill>
    </fill>
    <fill>
      <patternFill patternType="solid">
        <fgColor rgb="FFFFFF00"/>
        <bgColor indexed="64"/>
      </patternFill>
    </fill>
    <fill>
      <patternFill patternType="solid">
        <fgColor theme="8" tint="0.79998168889431442"/>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right/>
      <top style="medium">
        <color auto="1"/>
      </top>
      <bottom style="medium">
        <color auto="1"/>
      </bottom>
      <diagonal/>
    </border>
    <border>
      <left style="thin">
        <color rgb="FF7F7F7F"/>
      </left>
      <right style="thin">
        <color rgb="FF7F7F7F"/>
      </right>
      <top style="thin">
        <color auto="1"/>
      </top>
      <bottom style="thin">
        <color rgb="FF7F7F7F"/>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diagonal/>
    </border>
    <border>
      <left/>
      <right/>
      <top style="thin">
        <color auto="1"/>
      </top>
      <bottom style="thin">
        <color indexed="64"/>
      </bottom>
      <diagonal/>
    </border>
  </borders>
  <cellStyleXfs count="3">
    <xf numFmtId="0" fontId="0" fillId="0" borderId="0"/>
    <xf numFmtId="0" fontId="1" fillId="2" borderId="1" applyNumberFormat="0" applyAlignment="0" applyProtection="0"/>
    <xf numFmtId="0" fontId="18" fillId="0" borderId="0"/>
  </cellStyleXfs>
  <cellXfs count="176">
    <xf numFmtId="0" fontId="0" fillId="0" borderId="0" xfId="0"/>
    <xf numFmtId="0" fontId="0" fillId="0" borderId="4" xfId="0" applyBorder="1"/>
    <xf numFmtId="0" fontId="20" fillId="0" borderId="0" xfId="0" applyFont="1"/>
    <xf numFmtId="0" fontId="24" fillId="0" borderId="4" xfId="0" applyFont="1" applyBorder="1"/>
    <xf numFmtId="166" fontId="12" fillId="11" borderId="4" xfId="0" applyNumberFormat="1" applyFont="1" applyFill="1" applyBorder="1" applyAlignment="1" applyProtection="1">
      <alignment horizontal="center"/>
      <protection locked="0"/>
    </xf>
    <xf numFmtId="0" fontId="29" fillId="0" borderId="0" xfId="0" applyFont="1" applyAlignment="1">
      <alignment wrapText="1"/>
    </xf>
    <xf numFmtId="0" fontId="0" fillId="0" borderId="11" xfId="0" applyBorder="1" applyAlignment="1">
      <alignment wrapText="1"/>
    </xf>
    <xf numFmtId="0" fontId="0" fillId="0" borderId="13" xfId="0" applyBorder="1" applyAlignment="1">
      <alignment wrapText="1"/>
    </xf>
    <xf numFmtId="0" fontId="0" fillId="0" borderId="15" xfId="0" applyBorder="1" applyAlignment="1">
      <alignment wrapText="1"/>
    </xf>
    <xf numFmtId="0" fontId="0" fillId="0" borderId="5" xfId="0" applyBorder="1" applyAlignment="1">
      <alignment wrapText="1"/>
    </xf>
    <xf numFmtId="0" fontId="0" fillId="0" borderId="16" xfId="0" applyBorder="1" applyAlignment="1">
      <alignment wrapText="1"/>
    </xf>
    <xf numFmtId="0" fontId="2" fillId="12" borderId="17" xfId="0" applyFont="1" applyFill="1" applyBorder="1" applyAlignment="1">
      <alignment wrapText="1"/>
    </xf>
    <xf numFmtId="0" fontId="2" fillId="12" borderId="10" xfId="0" applyFont="1" applyFill="1" applyBorder="1" applyAlignment="1">
      <alignment wrapText="1"/>
    </xf>
    <xf numFmtId="0" fontId="2" fillId="12" borderId="18" xfId="0" applyFont="1" applyFill="1" applyBorder="1" applyAlignment="1">
      <alignment wrapText="1"/>
    </xf>
    <xf numFmtId="44" fontId="0" fillId="6" borderId="4" xfId="0" applyNumberFormat="1" applyFill="1" applyBorder="1" applyAlignment="1">
      <alignment horizontal="center" vertical="center" wrapText="1"/>
    </xf>
    <xf numFmtId="44" fontId="0" fillId="0" borderId="12" xfId="0" applyNumberFormat="1"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44" fontId="0" fillId="5" borderId="10" xfId="0" applyNumberFormat="1" applyFill="1" applyBorder="1" applyAlignment="1">
      <alignment horizontal="center" vertical="center" wrapText="1"/>
    </xf>
    <xf numFmtId="0" fontId="31" fillId="12" borderId="4" xfId="0" applyFont="1" applyFill="1" applyBorder="1" applyAlignment="1">
      <alignment horizontal="center" vertical="center" wrapText="1"/>
    </xf>
    <xf numFmtId="44" fontId="0" fillId="11" borderId="4" xfId="0" applyNumberFormat="1" applyFill="1" applyBorder="1" applyAlignment="1" applyProtection="1">
      <alignment horizontal="center"/>
      <protection locked="0"/>
    </xf>
    <xf numFmtId="166" fontId="24" fillId="0" borderId="4" xfId="0" applyNumberFormat="1" applyFont="1" applyBorder="1" applyAlignment="1">
      <alignment horizontal="right"/>
    </xf>
    <xf numFmtId="165" fontId="24" fillId="0" borderId="4" xfId="0" applyNumberFormat="1" applyFont="1" applyBorder="1" applyAlignment="1">
      <alignment horizontal="right"/>
    </xf>
    <xf numFmtId="0" fontId="24" fillId="6" borderId="4" xfId="0" applyFont="1" applyFill="1" applyBorder="1"/>
    <xf numFmtId="0" fontId="31" fillId="0" borderId="0" xfId="0" applyFont="1"/>
    <xf numFmtId="0" fontId="35" fillId="0" borderId="4" xfId="0" applyFont="1" applyBorder="1" applyAlignment="1">
      <alignment vertical="top" wrapText="1"/>
    </xf>
    <xf numFmtId="0" fontId="35" fillId="0" borderId="0" xfId="0" applyFont="1"/>
    <xf numFmtId="166" fontId="0" fillId="0" borderId="4" xfId="0" applyNumberFormat="1" applyBorder="1" applyAlignment="1">
      <alignment horizontal="right"/>
    </xf>
    <xf numFmtId="0" fontId="35" fillId="0" borderId="4" xfId="0" applyFont="1" applyBorder="1" applyAlignment="1">
      <alignment wrapText="1"/>
    </xf>
    <xf numFmtId="165" fontId="36" fillId="0" borderId="4" xfId="0" applyNumberFormat="1" applyFont="1" applyBorder="1" applyAlignment="1">
      <alignment horizontal="right"/>
    </xf>
    <xf numFmtId="0" fontId="24" fillId="0" borderId="5" xfId="0" applyFont="1" applyBorder="1" applyAlignment="1">
      <alignment wrapText="1"/>
    </xf>
    <xf numFmtId="166" fontId="24" fillId="0" borderId="0" xfId="0" applyNumberFormat="1" applyFont="1" applyAlignment="1">
      <alignment horizontal="right"/>
    </xf>
    <xf numFmtId="165" fontId="24" fillId="0" borderId="0" xfId="0" applyNumberFormat="1" applyFont="1" applyAlignment="1">
      <alignment horizontal="right"/>
    </xf>
    <xf numFmtId="166" fontId="24" fillId="6" borderId="4" xfId="0" applyNumberFormat="1" applyFont="1" applyFill="1" applyBorder="1" applyAlignment="1">
      <alignment horizontal="center" vertical="center"/>
    </xf>
    <xf numFmtId="165" fontId="24" fillId="6" borderId="4" xfId="0" applyNumberFormat="1" applyFont="1" applyFill="1" applyBorder="1" applyAlignment="1">
      <alignment horizontal="center" vertical="center"/>
    </xf>
    <xf numFmtId="166" fontId="0" fillId="7" borderId="4" xfId="0" applyNumberFormat="1" applyFill="1" applyBorder="1" applyAlignment="1">
      <alignment horizontal="center" vertical="center"/>
    </xf>
    <xf numFmtId="165" fontId="24" fillId="0" borderId="4" xfId="0" applyNumberFormat="1" applyFont="1" applyBorder="1" applyAlignment="1">
      <alignment horizontal="center" vertical="center"/>
    </xf>
    <xf numFmtId="165" fontId="24" fillId="4" borderId="4" xfId="0" applyNumberFormat="1" applyFont="1" applyFill="1" applyBorder="1" applyAlignment="1">
      <alignment horizontal="center" vertical="center"/>
    </xf>
    <xf numFmtId="165" fontId="24" fillId="5" borderId="4" xfId="0" applyNumberFormat="1" applyFont="1" applyFill="1" applyBorder="1" applyAlignment="1">
      <alignment horizontal="center" vertical="center"/>
    </xf>
    <xf numFmtId="166" fontId="0" fillId="8" borderId="4" xfId="0" applyNumberFormat="1" applyFill="1" applyBorder="1" applyAlignment="1">
      <alignment horizontal="center" vertical="center"/>
    </xf>
    <xf numFmtId="44" fontId="0" fillId="11" borderId="4" xfId="0" applyNumberFormat="1" applyFill="1" applyBorder="1" applyAlignment="1" applyProtection="1">
      <alignment horizontal="center" vertical="center"/>
      <protection locked="0"/>
    </xf>
    <xf numFmtId="164" fontId="1" fillId="11" borderId="1" xfId="1" applyNumberFormat="1" applyFill="1" applyAlignment="1" applyProtection="1">
      <alignment vertical="center" wrapText="1"/>
      <protection locked="0"/>
    </xf>
    <xf numFmtId="165" fontId="1" fillId="4" borderId="3" xfId="1" applyNumberFormat="1" applyFill="1" applyBorder="1" applyAlignment="1" applyProtection="1">
      <alignment horizontal="center" vertical="top" wrapText="1"/>
    </xf>
    <xf numFmtId="164" fontId="1" fillId="0" borderId="1" xfId="1" applyNumberFormat="1" applyFill="1" applyAlignment="1" applyProtection="1">
      <alignment horizontal="center" vertical="top" wrapText="1"/>
    </xf>
    <xf numFmtId="165" fontId="13" fillId="5" borderId="1" xfId="1" applyNumberFormat="1" applyFont="1" applyFill="1" applyAlignment="1" applyProtection="1">
      <alignment horizontal="center" vertical="top" wrapText="1"/>
    </xf>
    <xf numFmtId="0" fontId="0" fillId="0" borderId="0" xfId="0" applyAlignment="1">
      <alignment wrapText="1"/>
    </xf>
    <xf numFmtId="0" fontId="12" fillId="0" borderId="4" xfId="0" applyFont="1" applyBorder="1" applyAlignment="1" applyProtection="1">
      <alignment horizontal="left" vertical="top"/>
    </xf>
    <xf numFmtId="0" fontId="23" fillId="0" borderId="4" xfId="2" applyFont="1" applyBorder="1" applyProtection="1"/>
    <xf numFmtId="0" fontId="18" fillId="0" borderId="0" xfId="2" applyProtection="1"/>
    <xf numFmtId="0" fontId="7" fillId="0" borderId="4" xfId="0" applyFont="1" applyBorder="1" applyAlignment="1" applyProtection="1">
      <alignment horizontal="left" vertical="top" wrapText="1"/>
    </xf>
    <xf numFmtId="0" fontId="22" fillId="0" borderId="4" xfId="0" applyFont="1" applyBorder="1" applyAlignment="1" applyProtection="1">
      <alignment horizontal="left" vertical="top" wrapText="1"/>
    </xf>
    <xf numFmtId="0" fontId="7" fillId="6" borderId="4" xfId="0" applyFont="1" applyFill="1" applyBorder="1" applyAlignment="1" applyProtection="1">
      <alignment horizontal="left"/>
    </xf>
    <xf numFmtId="166" fontId="7" fillId="6" borderId="4" xfId="0" applyNumberFormat="1" applyFont="1" applyFill="1" applyBorder="1" applyAlignment="1" applyProtection="1">
      <alignment horizontal="center" wrapText="1"/>
    </xf>
    <xf numFmtId="0" fontId="7" fillId="0" borderId="4" xfId="0" applyFont="1" applyBorder="1" applyAlignment="1" applyProtection="1">
      <alignment horizontal="left" vertical="top"/>
    </xf>
    <xf numFmtId="166" fontId="7" fillId="0" borderId="4" xfId="0" applyNumberFormat="1" applyFont="1" applyBorder="1" applyAlignment="1" applyProtection="1">
      <alignment horizontal="center" wrapText="1"/>
    </xf>
    <xf numFmtId="0" fontId="12" fillId="0" borderId="4" xfId="0" applyFont="1" applyBorder="1" applyAlignment="1" applyProtection="1">
      <alignment vertical="top" wrapText="1"/>
    </xf>
    <xf numFmtId="0" fontId="0" fillId="0" borderId="4" xfId="0" applyBorder="1" applyAlignment="1" applyProtection="1">
      <alignment horizontal="left" vertical="top"/>
    </xf>
    <xf numFmtId="166" fontId="12" fillId="0" borderId="4" xfId="0" applyNumberFormat="1" applyFont="1" applyBorder="1" applyAlignment="1" applyProtection="1">
      <alignment horizontal="center"/>
    </xf>
    <xf numFmtId="0" fontId="7" fillId="0" borderId="4" xfId="0" applyFont="1" applyBorder="1" applyAlignment="1" applyProtection="1">
      <alignment vertical="top" wrapText="1"/>
    </xf>
    <xf numFmtId="166" fontId="7" fillId="4" borderId="4" xfId="0" applyNumberFormat="1" applyFont="1" applyFill="1" applyBorder="1" applyAlignment="1" applyProtection="1">
      <alignment horizontal="center"/>
    </xf>
    <xf numFmtId="0" fontId="18" fillId="0" borderId="0" xfId="2" applyAlignment="1" applyProtection="1">
      <alignment horizontal="left" vertical="top"/>
    </xf>
    <xf numFmtId="0" fontId="12" fillId="0" borderId="0" xfId="2" applyFont="1" applyAlignment="1" applyProtection="1">
      <alignment horizontal="left" vertical="top" wrapText="1"/>
    </xf>
    <xf numFmtId="0" fontId="7" fillId="6" borderId="0" xfId="2" applyFont="1" applyFill="1" applyAlignment="1" applyProtection="1">
      <alignment horizontal="left" vertical="top" wrapText="1"/>
    </xf>
    <xf numFmtId="0" fontId="7" fillId="6" borderId="0" xfId="2" applyFont="1" applyFill="1" applyProtection="1"/>
    <xf numFmtId="0" fontId="7" fillId="0" borderId="0" xfId="2" applyFont="1" applyAlignment="1" applyProtection="1">
      <alignment horizontal="left" vertical="top" wrapText="1"/>
    </xf>
    <xf numFmtId="167" fontId="7" fillId="5" borderId="0" xfId="2" applyNumberFormat="1" applyFont="1" applyFill="1" applyAlignment="1" applyProtection="1">
      <alignment horizontal="center"/>
    </xf>
    <xf numFmtId="0" fontId="7" fillId="0" borderId="7" xfId="0" applyFont="1" applyBorder="1" applyAlignment="1" applyProtection="1">
      <alignment vertical="top" wrapText="1"/>
    </xf>
    <xf numFmtId="0" fontId="0" fillId="0" borderId="0" xfId="0" applyProtection="1"/>
    <xf numFmtId="0" fontId="21" fillId="0" borderId="0" xfId="0" applyFont="1" applyProtection="1"/>
    <xf numFmtId="0" fontId="17" fillId="0" borderId="9" xfId="0" applyFont="1" applyBorder="1" applyAlignment="1" applyProtection="1">
      <alignment vertical="top" wrapText="1"/>
    </xf>
    <xf numFmtId="0" fontId="23" fillId="0" borderId="6" xfId="2" applyFont="1" applyBorder="1" applyProtection="1"/>
    <xf numFmtId="0" fontId="3" fillId="6" borderId="4" xfId="0" applyFont="1" applyFill="1" applyBorder="1" applyAlignment="1" applyProtection="1">
      <alignment horizontal="center"/>
    </xf>
    <xf numFmtId="0" fontId="7" fillId="6" borderId="7" xfId="0" applyFont="1" applyFill="1" applyBorder="1" applyAlignment="1" applyProtection="1">
      <alignment horizontal="center"/>
    </xf>
    <xf numFmtId="4" fontId="7" fillId="6" borderId="4" xfId="0" applyNumberFormat="1" applyFont="1" applyFill="1" applyBorder="1" applyAlignment="1" applyProtection="1">
      <alignment horizontal="center" wrapText="1"/>
    </xf>
    <xf numFmtId="0" fontId="0" fillId="0" borderId="4" xfId="0" applyBorder="1" applyAlignment="1" applyProtection="1">
      <alignment horizontal="center"/>
    </xf>
    <xf numFmtId="44" fontId="0" fillId="0" borderId="4" xfId="0" applyNumberFormat="1" applyBorder="1" applyAlignment="1" applyProtection="1">
      <alignment horizontal="center"/>
    </xf>
    <xf numFmtId="0" fontId="0" fillId="0" borderId="4" xfId="0" applyBorder="1" applyProtection="1"/>
    <xf numFmtId="0" fontId="12" fillId="0" borderId="7" xfId="0" applyFont="1" applyBorder="1" applyAlignment="1" applyProtection="1">
      <alignment vertical="top" wrapText="1"/>
    </xf>
    <xf numFmtId="4" fontId="0" fillId="0" borderId="4" xfId="0" applyNumberFormat="1" applyBorder="1" applyAlignment="1" applyProtection="1">
      <alignment horizontal="center"/>
    </xf>
    <xf numFmtId="166" fontId="0" fillId="0" borderId="4" xfId="0" applyNumberFormat="1" applyBorder="1" applyAlignment="1" applyProtection="1">
      <alignment horizontal="center"/>
    </xf>
    <xf numFmtId="166" fontId="19" fillId="10" borderId="4" xfId="0" applyNumberFormat="1" applyFont="1" applyFill="1" applyBorder="1" applyAlignment="1" applyProtection="1">
      <alignment horizontal="center"/>
    </xf>
    <xf numFmtId="0" fontId="7" fillId="0" borderId="7" xfId="0" applyFont="1" applyBorder="1" applyAlignment="1" applyProtection="1">
      <alignment wrapText="1"/>
    </xf>
    <xf numFmtId="0" fontId="24" fillId="0" borderId="4" xfId="0" applyFont="1" applyBorder="1" applyProtection="1"/>
    <xf numFmtId="0" fontId="7" fillId="0" borderId="7" xfId="0" applyFont="1" applyBorder="1" applyProtection="1"/>
    <xf numFmtId="166" fontId="0" fillId="9" borderId="4" xfId="0" applyNumberFormat="1" applyFill="1" applyBorder="1" applyAlignment="1" applyProtection="1">
      <alignment horizontal="center"/>
    </xf>
    <xf numFmtId="166" fontId="7" fillId="5" borderId="4" xfId="0" applyNumberFormat="1" applyFont="1" applyFill="1" applyBorder="1" applyAlignment="1" applyProtection="1">
      <alignment horizontal="center"/>
    </xf>
    <xf numFmtId="0" fontId="24" fillId="0" borderId="0" xfId="0" applyFont="1" applyProtection="1"/>
    <xf numFmtId="0" fontId="12" fillId="0" borderId="7" xfId="0" applyFont="1" applyBorder="1" applyAlignment="1" applyProtection="1">
      <alignment wrapText="1"/>
    </xf>
    <xf numFmtId="166" fontId="0" fillId="0" borderId="4" xfId="0" applyNumberFormat="1" applyBorder="1" applyProtection="1"/>
    <xf numFmtId="4" fontId="0" fillId="0" borderId="0" xfId="0" applyNumberFormat="1" applyAlignment="1" applyProtection="1">
      <alignment horizontal="center"/>
    </xf>
    <xf numFmtId="166" fontId="0" fillId="0" borderId="0" xfId="0" applyNumberFormat="1" applyProtection="1"/>
    <xf numFmtId="0" fontId="26" fillId="0" borderId="0" xfId="0" applyFont="1" applyAlignment="1" applyProtection="1">
      <alignment vertical="top"/>
    </xf>
    <xf numFmtId="0" fontId="12" fillId="0" borderId="0" xfId="0" applyFont="1" applyAlignment="1" applyProtection="1">
      <alignment wrapText="1"/>
    </xf>
    <xf numFmtId="0" fontId="7" fillId="0" borderId="4" xfId="0" applyFont="1" applyBorder="1" applyProtection="1"/>
    <xf numFmtId="0" fontId="0" fillId="0" borderId="4" xfId="0" applyBorder="1" applyAlignment="1" applyProtection="1">
      <alignment wrapText="1"/>
    </xf>
    <xf numFmtId="0" fontId="16" fillId="0" borderId="0" xfId="0" applyFont="1" applyProtection="1"/>
    <xf numFmtId="0" fontId="17" fillId="0" borderId="0" xfId="0" applyFont="1" applyAlignment="1" applyProtection="1">
      <alignment vertical="top" wrapText="1"/>
    </xf>
    <xf numFmtId="0" fontId="22" fillId="0" borderId="0" xfId="0" applyFont="1" applyProtection="1"/>
    <xf numFmtId="0" fontId="7" fillId="6" borderId="4" xfId="0" applyFont="1" applyFill="1" applyBorder="1" applyAlignment="1" applyProtection="1">
      <alignment horizontal="center" wrapText="1"/>
    </xf>
    <xf numFmtId="166" fontId="7" fillId="6" borderId="8" xfId="0" applyNumberFormat="1" applyFont="1" applyFill="1" applyBorder="1" applyAlignment="1" applyProtection="1">
      <alignment horizontal="center" wrapText="1"/>
    </xf>
    <xf numFmtId="166" fontId="0" fillId="0" borderId="8" xfId="0" applyNumberFormat="1" applyBorder="1" applyAlignment="1" applyProtection="1">
      <alignment horizontal="center"/>
    </xf>
    <xf numFmtId="0" fontId="0" fillId="0" borderId="7" xfId="0" applyBorder="1" applyProtection="1"/>
    <xf numFmtId="0" fontId="7" fillId="0" borderId="4" xfId="0" applyFont="1" applyBorder="1" applyAlignment="1" applyProtection="1">
      <alignment wrapText="1"/>
    </xf>
    <xf numFmtId="166" fontId="7" fillId="8" borderId="4" xfId="0" applyNumberFormat="1" applyFont="1" applyFill="1" applyBorder="1" applyAlignment="1" applyProtection="1">
      <alignment horizontal="center"/>
    </xf>
    <xf numFmtId="4" fontId="31" fillId="0" borderId="4" xfId="0" applyNumberFormat="1" applyFont="1" applyBorder="1" applyAlignment="1" applyProtection="1">
      <alignment horizontal="center"/>
    </xf>
    <xf numFmtId="0" fontId="12" fillId="0" borderId="4" xfId="0" applyFont="1" applyBorder="1" applyAlignment="1" applyProtection="1">
      <alignment wrapText="1"/>
    </xf>
    <xf numFmtId="166" fontId="12" fillId="8" borderId="4" xfId="0" applyNumberFormat="1" applyFont="1" applyFill="1" applyBorder="1" applyAlignment="1" applyProtection="1">
      <alignment horizontal="center"/>
    </xf>
    <xf numFmtId="0" fontId="0" fillId="0" borderId="4" xfId="0" applyBorder="1" applyAlignment="1" applyProtection="1">
      <alignment wrapText="1" shrinkToFit="1"/>
    </xf>
    <xf numFmtId="0" fontId="7" fillId="0" borderId="4" xfId="0" applyFont="1" applyBorder="1" applyAlignment="1" applyProtection="1">
      <alignment wrapText="1" shrinkToFit="1"/>
    </xf>
    <xf numFmtId="4" fontId="0" fillId="9" borderId="4" xfId="0" applyNumberFormat="1" applyFill="1" applyBorder="1" applyAlignment="1" applyProtection="1">
      <alignment horizontal="center"/>
    </xf>
    <xf numFmtId="166" fontId="0" fillId="10" borderId="4" xfId="0" applyNumberFormat="1" applyFill="1" applyBorder="1" applyAlignment="1" applyProtection="1">
      <alignment horizontal="center"/>
    </xf>
    <xf numFmtId="166" fontId="7" fillId="0" borderId="4" xfId="0" applyNumberFormat="1" applyFont="1" applyBorder="1" applyAlignment="1" applyProtection="1">
      <alignment horizontal="center"/>
    </xf>
    <xf numFmtId="4" fontId="7" fillId="0" borderId="4" xfId="0" applyNumberFormat="1" applyFont="1" applyBorder="1" applyAlignment="1" applyProtection="1">
      <alignment horizontal="center"/>
    </xf>
    <xf numFmtId="0" fontId="0" fillId="0" borderId="0" xfId="0" applyAlignment="1" applyProtection="1">
      <alignment wrapText="1"/>
    </xf>
    <xf numFmtId="166" fontId="0" fillId="0" borderId="0" xfId="0" applyNumberFormat="1" applyAlignment="1" applyProtection="1">
      <alignment horizontal="center"/>
    </xf>
    <xf numFmtId="166" fontId="2" fillId="0" borderId="4" xfId="0" applyNumberFormat="1" applyFont="1" applyBorder="1" applyProtection="1"/>
    <xf numFmtId="0" fontId="0" fillId="11" borderId="4" xfId="0" applyFill="1" applyBorder="1" applyProtection="1">
      <protection locked="0"/>
    </xf>
    <xf numFmtId="0" fontId="0" fillId="11" borderId="7" xfId="0" applyFill="1" applyBorder="1" applyProtection="1">
      <protection locked="0"/>
    </xf>
    <xf numFmtId="166" fontId="0" fillId="11" borderId="4" xfId="0" applyNumberFormat="1" applyFill="1" applyBorder="1" applyAlignment="1" applyProtection="1">
      <alignment horizontal="center"/>
      <protection locked="0"/>
    </xf>
    <xf numFmtId="0" fontId="12" fillId="11" borderId="7" xfId="0" applyFont="1" applyFill="1" applyBorder="1" applyAlignment="1" applyProtection="1">
      <alignment horizontal="right"/>
      <protection locked="0"/>
    </xf>
    <xf numFmtId="0" fontId="0" fillId="11" borderId="7" xfId="0" applyFill="1" applyBorder="1" applyAlignment="1" applyProtection="1">
      <alignment horizontal="right"/>
      <protection locked="0"/>
    </xf>
    <xf numFmtId="0" fontId="7" fillId="11" borderId="7" xfId="0" applyFont="1" applyFill="1" applyBorder="1" applyProtection="1">
      <protection locked="0"/>
    </xf>
    <xf numFmtId="4" fontId="7" fillId="6" borderId="4" xfId="0" applyNumberFormat="1" applyFont="1" applyFill="1" applyBorder="1" applyAlignment="1" applyProtection="1">
      <alignment horizontal="center" vertical="center" wrapText="1"/>
    </xf>
    <xf numFmtId="166" fontId="7" fillId="6" borderId="4" xfId="0" applyNumberFormat="1" applyFont="1" applyFill="1" applyBorder="1" applyAlignment="1" applyProtection="1">
      <alignment horizontal="center" vertical="center" wrapText="1"/>
    </xf>
    <xf numFmtId="44" fontId="0" fillId="0" borderId="4" xfId="0" applyNumberFormat="1" applyBorder="1" applyAlignment="1" applyProtection="1">
      <alignment horizontal="center" vertical="center"/>
    </xf>
    <xf numFmtId="4" fontId="0" fillId="0" borderId="4" xfId="0" applyNumberFormat="1" applyBorder="1" applyAlignment="1" applyProtection="1">
      <alignment horizontal="center" vertical="center"/>
    </xf>
    <xf numFmtId="166" fontId="0" fillId="0" borderId="4" xfId="0" applyNumberFormat="1" applyBorder="1" applyAlignment="1" applyProtection="1">
      <alignment horizontal="center" vertical="center"/>
    </xf>
    <xf numFmtId="166" fontId="19" fillId="10" borderId="4" xfId="0" applyNumberFormat="1" applyFont="1" applyFill="1" applyBorder="1" applyAlignment="1" applyProtection="1">
      <alignment horizontal="center" vertical="center"/>
    </xf>
    <xf numFmtId="166" fontId="0" fillId="9" borderId="4" xfId="0" applyNumberFormat="1" applyFill="1" applyBorder="1" applyProtection="1"/>
    <xf numFmtId="166" fontId="0" fillId="11" borderId="4" xfId="0" applyNumberFormat="1" applyFill="1" applyBorder="1" applyAlignment="1" applyProtection="1">
      <alignment horizontal="center" vertical="center"/>
      <protection locked="0"/>
    </xf>
    <xf numFmtId="166" fontId="7" fillId="6" borderId="4" xfId="0" applyNumberFormat="1" applyFont="1" applyFill="1" applyBorder="1" applyAlignment="1" applyProtection="1">
      <alignment wrapText="1"/>
    </xf>
    <xf numFmtId="44" fontId="0" fillId="0" borderId="4" xfId="0" applyNumberFormat="1" applyBorder="1" applyProtection="1"/>
    <xf numFmtId="166" fontId="0" fillId="0" borderId="4" xfId="0" applyNumberFormat="1" applyBorder="1" applyAlignment="1" applyProtection="1">
      <alignment vertical="center"/>
    </xf>
    <xf numFmtId="166" fontId="7" fillId="5" borderId="4" xfId="0" applyNumberFormat="1" applyFont="1" applyFill="1" applyBorder="1" applyAlignment="1" applyProtection="1">
      <alignment horizontal="center" vertical="center"/>
    </xf>
    <xf numFmtId="166" fontId="0" fillId="11" borderId="4" xfId="0" applyNumberFormat="1" applyFill="1" applyBorder="1" applyAlignment="1" applyProtection="1">
      <alignment vertical="center"/>
      <protection locked="0"/>
    </xf>
    <xf numFmtId="0" fontId="4" fillId="0" borderId="0" xfId="0" applyFont="1" applyAlignment="1" applyProtection="1">
      <alignment wrapText="1"/>
    </xf>
    <xf numFmtId="0" fontId="2" fillId="0" borderId="0" xfId="0" applyFont="1" applyAlignment="1" applyProtection="1">
      <alignment wrapText="1"/>
    </xf>
    <xf numFmtId="0" fontId="5" fillId="0" borderId="0" xfId="0" applyFont="1" applyAlignment="1" applyProtection="1">
      <alignment wrapText="1"/>
    </xf>
    <xf numFmtId="0" fontId="6" fillId="0" borderId="0" xfId="0" applyFont="1" applyAlignment="1" applyProtection="1">
      <alignment vertical="top" wrapText="1"/>
    </xf>
    <xf numFmtId="0" fontId="7" fillId="0" borderId="0" xfId="0" applyFont="1" applyAlignment="1" applyProtection="1">
      <alignment vertical="top" wrapText="1"/>
    </xf>
    <xf numFmtId="0" fontId="8" fillId="3" borderId="2" xfId="0" applyFont="1" applyFill="1" applyBorder="1" applyAlignment="1" applyProtection="1">
      <alignment wrapText="1"/>
    </xf>
    <xf numFmtId="0" fontId="8" fillId="3" borderId="2" xfId="0" applyFont="1" applyFill="1" applyBorder="1" applyAlignment="1" applyProtection="1">
      <alignment horizontal="center" wrapText="1"/>
    </xf>
    <xf numFmtId="0" fontId="9" fillId="0" borderId="0" xfId="0" applyFont="1" applyAlignment="1" applyProtection="1">
      <alignment wrapText="1"/>
    </xf>
    <xf numFmtId="0" fontId="10" fillId="0" borderId="0" xfId="0" quotePrefix="1" applyFont="1" applyAlignment="1" applyProtection="1">
      <alignment wrapText="1"/>
    </xf>
    <xf numFmtId="0" fontId="11" fillId="0" borderId="0" xfId="0" applyFont="1" applyAlignment="1" applyProtection="1">
      <alignment horizontal="left" wrapText="1"/>
    </xf>
    <xf numFmtId="164" fontId="1" fillId="0" borderId="0" xfId="1" applyNumberFormat="1" applyFill="1" applyBorder="1" applyAlignment="1" applyProtection="1">
      <alignment wrapText="1"/>
    </xf>
    <xf numFmtId="0" fontId="10" fillId="0" borderId="0" xfId="0" applyFont="1" applyAlignment="1" applyProtection="1">
      <alignment wrapText="1"/>
    </xf>
    <xf numFmtId="0" fontId="6" fillId="0" borderId="0" xfId="0" applyFont="1" applyAlignment="1" applyProtection="1">
      <alignment wrapText="1"/>
    </xf>
    <xf numFmtId="0" fontId="14" fillId="0" borderId="0" xfId="0" applyFont="1" applyAlignment="1" applyProtection="1">
      <alignment wrapText="1"/>
    </xf>
    <xf numFmtId="164" fontId="1" fillId="0" borderId="1" xfId="1" applyNumberFormat="1" applyFill="1" applyAlignment="1" applyProtection="1">
      <alignment wrapText="1"/>
    </xf>
    <xf numFmtId="0" fontId="3" fillId="0" borderId="0" xfId="0" applyFont="1" applyAlignment="1" applyProtection="1">
      <alignment wrapText="1"/>
    </xf>
    <xf numFmtId="0" fontId="0" fillId="0" borderId="0" xfId="0" applyAlignment="1" applyProtection="1">
      <alignment wrapText="1"/>
    </xf>
    <xf numFmtId="0" fontId="7" fillId="0" borderId="0" xfId="0" applyFont="1" applyAlignment="1" applyProtection="1">
      <alignment wrapText="1"/>
    </xf>
    <xf numFmtId="0" fontId="6" fillId="0" borderId="0" xfId="0" applyFont="1" applyAlignment="1" applyProtection="1">
      <alignment wrapText="1"/>
    </xf>
    <xf numFmtId="0" fontId="24" fillId="0" borderId="8" xfId="0" applyFont="1" applyBorder="1" applyAlignment="1">
      <alignment horizontal="right"/>
    </xf>
    <xf numFmtId="0" fontId="0" fillId="0" borderId="7" xfId="0" applyBorder="1" applyAlignment="1">
      <alignment horizontal="right"/>
    </xf>
    <xf numFmtId="0" fontId="34" fillId="0" borderId="8" xfId="0" applyFont="1" applyBorder="1" applyAlignment="1">
      <alignment wrapText="1"/>
    </xf>
    <xf numFmtId="0" fontId="0" fillId="0" borderId="21" xfId="0" applyBorder="1" applyAlignment="1"/>
    <xf numFmtId="0" fontId="0" fillId="0" borderId="7" xfId="0" applyBorder="1" applyAlignment="1"/>
    <xf numFmtId="166" fontId="33" fillId="0" borderId="8" xfId="0" applyNumberFormat="1" applyFont="1" applyBorder="1" applyAlignment="1">
      <alignment horizontal="left" vertical="top"/>
    </xf>
    <xf numFmtId="0" fontId="28" fillId="0" borderId="7" xfId="0" applyFont="1" applyBorder="1" applyAlignment="1">
      <alignment horizontal="left" vertical="top"/>
    </xf>
    <xf numFmtId="0" fontId="24" fillId="0" borderId="8" xfId="0" applyFont="1" applyBorder="1" applyAlignment="1">
      <alignment horizontal="right" wrapText="1"/>
    </xf>
    <xf numFmtId="4" fontId="32" fillId="0" borderId="8" xfId="0" applyNumberFormat="1" applyFont="1" applyBorder="1" applyAlignment="1" applyProtection="1">
      <alignment horizontal="left" vertical="top" wrapText="1"/>
    </xf>
    <xf numFmtId="4" fontId="32" fillId="0" borderId="7" xfId="0" applyNumberFormat="1" applyFont="1" applyBorder="1" applyAlignment="1" applyProtection="1">
      <alignment horizontal="left" vertical="top" wrapText="1"/>
    </xf>
    <xf numFmtId="0" fontId="7" fillId="0" borderId="8" xfId="0" applyFont="1" applyBorder="1" applyAlignment="1" applyProtection="1">
      <alignment horizontal="left" vertical="top" wrapText="1"/>
    </xf>
    <xf numFmtId="0" fontId="7" fillId="0" borderId="21" xfId="0" applyFont="1" applyBorder="1" applyAlignment="1" applyProtection="1">
      <alignment horizontal="left" vertical="top" wrapText="1"/>
    </xf>
    <xf numFmtId="0" fontId="7" fillId="0" borderId="7" xfId="0" applyFont="1" applyBorder="1" applyAlignment="1" applyProtection="1">
      <alignment horizontal="left" vertical="top" wrapText="1"/>
    </xf>
    <xf numFmtId="0" fontId="7" fillId="0" borderId="8" xfId="0" applyFont="1" applyBorder="1" applyAlignment="1" applyProtection="1">
      <alignment horizontal="left" wrapText="1"/>
    </xf>
    <xf numFmtId="0" fontId="7" fillId="0" borderId="7" xfId="0" applyFont="1" applyBorder="1" applyAlignment="1" applyProtection="1">
      <alignment horizontal="left" wrapText="1"/>
    </xf>
    <xf numFmtId="0" fontId="12" fillId="0" borderId="0" xfId="0" applyFont="1" applyAlignment="1" applyProtection="1">
      <alignment wrapText="1"/>
    </xf>
    <xf numFmtId="0" fontId="0" fillId="0" borderId="0" xfId="0" applyAlignment="1">
      <alignment wrapText="1"/>
    </xf>
    <xf numFmtId="0" fontId="25" fillId="0" borderId="8" xfId="0" applyFont="1" applyBorder="1" applyAlignment="1" applyProtection="1">
      <alignment horizontal="left" vertical="top" wrapText="1"/>
    </xf>
    <xf numFmtId="0" fontId="25" fillId="0" borderId="7" xfId="0" applyFont="1" applyBorder="1" applyAlignment="1" applyProtection="1">
      <alignment horizontal="left" vertical="top" wrapText="1"/>
    </xf>
  </cellXfs>
  <cellStyles count="3">
    <cellStyle name="Invoer" xfId="1" builtinId="20"/>
    <cellStyle name="Standaard" xfId="0" builtinId="0"/>
    <cellStyle name="Standaard 2" xfId="2" xr:uid="{C0F40CD1-7C3B-442F-8B5B-78D44473EA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C06DC-F6D2-472C-8034-2764D8C00602}">
  <dimension ref="A1:I29"/>
  <sheetViews>
    <sheetView zoomScale="80" zoomScaleNormal="80" workbookViewId="0">
      <selection activeCell="C21" sqref="C21"/>
    </sheetView>
  </sheetViews>
  <sheetFormatPr defaultColWidth="8.69921875" defaultRowHeight="15.6" x14ac:dyDescent="0.3"/>
  <cols>
    <col min="1" max="1" width="9.8984375" style="138" customWidth="1"/>
    <col min="2" max="2" width="153.09765625" style="138" customWidth="1"/>
    <col min="3" max="3" width="54" style="138" customWidth="1"/>
    <col min="4" max="16384" width="8.69921875" style="138"/>
  </cols>
  <sheetData>
    <row r="1" spans="1:9" x14ac:dyDescent="0.3">
      <c r="A1" s="153" t="s">
        <v>115</v>
      </c>
      <c r="B1" s="154"/>
    </row>
    <row r="3" spans="1:9" ht="16.2" x14ac:dyDescent="0.3">
      <c r="A3" s="139" t="s">
        <v>0</v>
      </c>
      <c r="B3" s="95" t="s">
        <v>1</v>
      </c>
    </row>
    <row r="4" spans="1:9" ht="16.2" x14ac:dyDescent="0.3">
      <c r="A4" s="139"/>
      <c r="B4" s="140"/>
    </row>
    <row r="5" spans="1:9" ht="49.2" thickBot="1" x14ac:dyDescent="0.35">
      <c r="A5" s="141" t="s">
        <v>2</v>
      </c>
      <c r="B5" s="142" t="s">
        <v>3</v>
      </c>
    </row>
    <row r="6" spans="1:9" ht="16.2" thickBot="1" x14ac:dyDescent="0.35">
      <c r="A6" s="143" t="s">
        <v>4</v>
      </c>
      <c r="B6" s="143"/>
      <c r="C6" s="144" t="s">
        <v>5</v>
      </c>
      <c r="D6" s="145"/>
      <c r="E6" s="145"/>
      <c r="F6" s="145"/>
      <c r="G6" s="145"/>
    </row>
    <row r="7" spans="1:9" ht="64.8" x14ac:dyDescent="0.3">
      <c r="B7" s="95" t="s">
        <v>6</v>
      </c>
    </row>
    <row r="8" spans="1:9" ht="32.4" x14ac:dyDescent="0.3">
      <c r="A8" s="155" t="s">
        <v>7</v>
      </c>
      <c r="B8" s="154"/>
      <c r="C8" s="146" t="s">
        <v>8</v>
      </c>
    </row>
    <row r="9" spans="1:9" ht="16.2" x14ac:dyDescent="0.3">
      <c r="A9" s="140"/>
      <c r="B9" s="140" t="s">
        <v>9</v>
      </c>
      <c r="C9" s="44">
        <v>0</v>
      </c>
      <c r="I9" s="147"/>
    </row>
    <row r="10" spans="1:9" ht="16.2" x14ac:dyDescent="0.3">
      <c r="A10" s="140"/>
      <c r="B10" s="140" t="s">
        <v>10</v>
      </c>
      <c r="C10" s="44">
        <v>0</v>
      </c>
      <c r="I10" s="147"/>
    </row>
    <row r="11" spans="1:9" ht="16.2" x14ac:dyDescent="0.3">
      <c r="A11" s="140"/>
      <c r="B11" s="140" t="s">
        <v>11</v>
      </c>
      <c r="C11" s="44">
        <v>0</v>
      </c>
      <c r="I11" s="147"/>
    </row>
    <row r="12" spans="1:9" ht="16.2" x14ac:dyDescent="0.3">
      <c r="A12" s="140"/>
      <c r="B12" s="140" t="s">
        <v>12</v>
      </c>
      <c r="C12" s="44">
        <v>0</v>
      </c>
      <c r="I12" s="147"/>
    </row>
    <row r="13" spans="1:9" ht="16.2" x14ac:dyDescent="0.3">
      <c r="A13" s="140"/>
      <c r="B13" s="140" t="s">
        <v>13</v>
      </c>
      <c r="C13" s="44">
        <v>0</v>
      </c>
      <c r="I13" s="147"/>
    </row>
    <row r="14" spans="1:9" ht="16.2" x14ac:dyDescent="0.3">
      <c r="A14" s="140"/>
      <c r="B14" s="140" t="s">
        <v>14</v>
      </c>
      <c r="C14" s="44">
        <v>0</v>
      </c>
      <c r="I14" s="147"/>
    </row>
    <row r="15" spans="1:9" ht="16.2" x14ac:dyDescent="0.3">
      <c r="A15" s="140"/>
      <c r="B15" s="140" t="s">
        <v>15</v>
      </c>
      <c r="C15" s="44">
        <v>0</v>
      </c>
      <c r="I15" s="147"/>
    </row>
    <row r="16" spans="1:9" ht="16.2" x14ac:dyDescent="0.3">
      <c r="A16" s="140"/>
      <c r="B16" s="140" t="s">
        <v>16</v>
      </c>
      <c r="C16" s="44">
        <v>0</v>
      </c>
      <c r="I16" s="147"/>
    </row>
    <row r="17" spans="1:9" ht="16.2" x14ac:dyDescent="0.3">
      <c r="A17" s="140"/>
      <c r="B17" s="140" t="s">
        <v>17</v>
      </c>
      <c r="C17" s="44">
        <v>0</v>
      </c>
      <c r="I17" s="147"/>
    </row>
    <row r="18" spans="1:9" ht="32.4" x14ac:dyDescent="0.3">
      <c r="A18" s="140"/>
      <c r="B18" s="140" t="s">
        <v>18</v>
      </c>
      <c r="C18" s="44">
        <v>0</v>
      </c>
      <c r="I18" s="147"/>
    </row>
    <row r="19" spans="1:9" ht="16.2" x14ac:dyDescent="0.3">
      <c r="A19" s="140"/>
      <c r="B19" s="140"/>
      <c r="C19" s="148"/>
      <c r="I19" s="147"/>
    </row>
    <row r="20" spans="1:9" ht="16.2" x14ac:dyDescent="0.3">
      <c r="A20" s="156" t="s">
        <v>19</v>
      </c>
      <c r="B20" s="154"/>
      <c r="C20" s="149" t="s">
        <v>20</v>
      </c>
    </row>
    <row r="21" spans="1:9" ht="16.2" x14ac:dyDescent="0.3">
      <c r="A21" s="150"/>
      <c r="B21" s="95" t="s">
        <v>21</v>
      </c>
      <c r="C21" s="45">
        <f>Verzamelblad!C9</f>
        <v>0</v>
      </c>
    </row>
    <row r="22" spans="1:9" ht="32.4" x14ac:dyDescent="0.3">
      <c r="A22" s="150"/>
      <c r="B22" s="95" t="s">
        <v>22</v>
      </c>
      <c r="C22" s="45">
        <f>Verzamelblad!C15</f>
        <v>0</v>
      </c>
    </row>
    <row r="23" spans="1:9" ht="16.2" x14ac:dyDescent="0.3">
      <c r="A23" s="150"/>
      <c r="B23" s="95" t="s">
        <v>23</v>
      </c>
      <c r="C23" s="45">
        <f>'Technische bediening Raadsverga'!D12</f>
        <v>0</v>
      </c>
    </row>
    <row r="24" spans="1:9" ht="16.2" x14ac:dyDescent="0.3">
      <c r="B24" s="140" t="s">
        <v>24</v>
      </c>
      <c r="C24" s="45">
        <f>Onderhoudsovereenkomst!B18</f>
        <v>0</v>
      </c>
    </row>
    <row r="25" spans="1:9" ht="16.2" x14ac:dyDescent="0.3">
      <c r="B25" s="140"/>
      <c r="C25" s="46"/>
    </row>
    <row r="26" spans="1:9" ht="18" x14ac:dyDescent="0.3">
      <c r="B26" s="140" t="s">
        <v>25</v>
      </c>
      <c r="C26" s="47">
        <f>SUM(C21:C24)</f>
        <v>0</v>
      </c>
    </row>
    <row r="27" spans="1:9" x14ac:dyDescent="0.3">
      <c r="B27" s="151" t="s">
        <v>26</v>
      </c>
      <c r="C27" s="152"/>
    </row>
    <row r="29" spans="1:9" ht="81" x14ac:dyDescent="0.3">
      <c r="B29" s="140" t="s">
        <v>27</v>
      </c>
    </row>
  </sheetData>
  <sheetProtection algorithmName="SHA-512" hashValue="TKi5R/7frrNkjP59efTe+DKKhcKX2Vd1mCVpWnkmyH4RIOQkTKrYIZfQWflzLcbm7e+vGNeK8BHvUq+Cak2EJA==" saltValue="sUl9gNz7YRGhHfVG6ME9Xg==" spinCount="100000" sheet="1" objects="1" scenarios="1"/>
  <mergeCells count="3">
    <mergeCell ref="A1:B1"/>
    <mergeCell ref="A8:B8"/>
    <mergeCell ref="A20:B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D6591-4F04-4FF5-898F-B0DF337FC9FF}">
  <dimension ref="A1:D23"/>
  <sheetViews>
    <sheetView workbookViewId="0">
      <selection activeCell="C9" sqref="C9"/>
    </sheetView>
  </sheetViews>
  <sheetFormatPr defaultColWidth="11.19921875" defaultRowHeight="13.8" x14ac:dyDescent="0.25"/>
  <cols>
    <col min="1" max="1" width="94.19921875" customWidth="1"/>
    <col min="2" max="2" width="24.69921875" style="34" customWidth="1"/>
    <col min="3" max="3" width="26.59765625" style="35" customWidth="1"/>
    <col min="4" max="4" width="23.3984375" customWidth="1"/>
  </cols>
  <sheetData>
    <row r="1" spans="1:4" x14ac:dyDescent="0.25">
      <c r="A1" s="3" t="s">
        <v>28</v>
      </c>
      <c r="B1" s="162" t="s">
        <v>29</v>
      </c>
      <c r="C1" s="163"/>
    </row>
    <row r="2" spans="1:4" ht="33" customHeight="1" x14ac:dyDescent="0.25">
      <c r="A2" s="159" t="s">
        <v>30</v>
      </c>
      <c r="B2" s="160"/>
      <c r="C2" s="161"/>
    </row>
    <row r="3" spans="1:4" ht="8.4" customHeight="1" x14ac:dyDescent="0.25">
      <c r="A3" s="1"/>
      <c r="B3" s="24"/>
      <c r="C3" s="25"/>
    </row>
    <row r="4" spans="1:4" x14ac:dyDescent="0.25">
      <c r="A4" s="26" t="s">
        <v>31</v>
      </c>
      <c r="B4" s="36" t="s">
        <v>32</v>
      </c>
      <c r="C4" s="37" t="s">
        <v>33</v>
      </c>
      <c r="D4" s="27" t="s">
        <v>34</v>
      </c>
    </row>
    <row r="5" spans="1:4" x14ac:dyDescent="0.25">
      <c r="A5" s="28" t="s">
        <v>35</v>
      </c>
      <c r="B5" s="38">
        <f>'Usecase 1'!E34</f>
        <v>0</v>
      </c>
      <c r="C5" s="39"/>
    </row>
    <row r="6" spans="1:4" x14ac:dyDescent="0.25">
      <c r="A6" s="28" t="s">
        <v>36</v>
      </c>
      <c r="B6" s="38">
        <f>'Usecase 2'!E34</f>
        <v>0</v>
      </c>
      <c r="C6" s="39"/>
    </row>
    <row r="7" spans="1:4" x14ac:dyDescent="0.25">
      <c r="A7" s="28" t="s">
        <v>37</v>
      </c>
      <c r="B7" s="38">
        <f>'Usecase 3'!E34</f>
        <v>0</v>
      </c>
      <c r="C7" s="39"/>
    </row>
    <row r="8" spans="1:4" x14ac:dyDescent="0.25">
      <c r="A8" s="28" t="s">
        <v>38</v>
      </c>
      <c r="B8" s="38">
        <f>'Usecase 4'!E34</f>
        <v>0</v>
      </c>
      <c r="C8" s="39"/>
    </row>
    <row r="9" spans="1:4" x14ac:dyDescent="0.25">
      <c r="A9" s="157" t="s">
        <v>39</v>
      </c>
      <c r="B9" s="158"/>
      <c r="C9" s="40">
        <f>SUM(B5:B8)</f>
        <v>0</v>
      </c>
      <c r="D9" s="29"/>
    </row>
    <row r="10" spans="1:4" ht="7.2" customHeight="1" x14ac:dyDescent="0.25">
      <c r="A10" s="3"/>
      <c r="B10" s="30"/>
      <c r="C10" s="25"/>
      <c r="D10" s="29"/>
    </row>
    <row r="11" spans="1:4" ht="27.6" x14ac:dyDescent="0.25">
      <c r="A11" s="31" t="s">
        <v>40</v>
      </c>
      <c r="B11" s="38">
        <f>'Usecase 1'!E57</f>
        <v>0</v>
      </c>
      <c r="C11" s="32"/>
    </row>
    <row r="12" spans="1:4" ht="27.6" x14ac:dyDescent="0.25">
      <c r="A12" s="31" t="s">
        <v>41</v>
      </c>
      <c r="B12" s="38">
        <f>'Usecase 2'!E57</f>
        <v>0</v>
      </c>
      <c r="C12" s="32"/>
    </row>
    <row r="13" spans="1:4" ht="27.6" x14ac:dyDescent="0.25">
      <c r="A13" s="31" t="s">
        <v>42</v>
      </c>
      <c r="B13" s="38">
        <f>'Usecase 3'!E57</f>
        <v>0</v>
      </c>
      <c r="C13" s="32"/>
    </row>
    <row r="14" spans="1:4" ht="27.6" x14ac:dyDescent="0.25">
      <c r="A14" s="31" t="s">
        <v>43</v>
      </c>
      <c r="B14" s="38">
        <f>'Usecase 4'!E57</f>
        <v>0</v>
      </c>
      <c r="C14" s="32"/>
    </row>
    <row r="15" spans="1:4" ht="31.2" customHeight="1" x14ac:dyDescent="0.25">
      <c r="A15" s="164" t="s">
        <v>44</v>
      </c>
      <c r="B15" s="158"/>
      <c r="C15" s="40">
        <f>SUM(B11:B14)</f>
        <v>0</v>
      </c>
    </row>
    <row r="16" spans="1:4" ht="9.6" customHeight="1" x14ac:dyDescent="0.25">
      <c r="A16" s="33"/>
      <c r="B16" s="30"/>
      <c r="C16" s="39"/>
    </row>
    <row r="17" spans="1:3" x14ac:dyDescent="0.25">
      <c r="A17" s="31" t="s">
        <v>45</v>
      </c>
      <c r="B17" s="42">
        <f>'Technische bediening Raadsverga'!D12</f>
        <v>0</v>
      </c>
      <c r="C17" s="39"/>
    </row>
    <row r="18" spans="1:3" x14ac:dyDescent="0.25">
      <c r="A18" s="157" t="s">
        <v>46</v>
      </c>
      <c r="B18" s="158"/>
      <c r="C18" s="40">
        <f>B17</f>
        <v>0</v>
      </c>
    </row>
    <row r="19" spans="1:3" ht="9" customHeight="1" x14ac:dyDescent="0.25">
      <c r="A19" s="1"/>
      <c r="B19" s="30"/>
      <c r="C19" s="39"/>
    </row>
    <row r="20" spans="1:3" x14ac:dyDescent="0.25">
      <c r="A20" s="31" t="s">
        <v>47</v>
      </c>
      <c r="B20" s="42">
        <f>Onderhoudsovereenkomst!B11</f>
        <v>0</v>
      </c>
      <c r="C20" s="39"/>
    </row>
    <row r="21" spans="1:3" x14ac:dyDescent="0.25">
      <c r="A21" s="157" t="s">
        <v>48</v>
      </c>
      <c r="B21" s="158"/>
      <c r="C21" s="40">
        <f>B20</f>
        <v>0</v>
      </c>
    </row>
    <row r="22" spans="1:3" ht="8.4" customHeight="1" x14ac:dyDescent="0.25">
      <c r="A22" s="1"/>
      <c r="B22" s="30"/>
      <c r="C22" s="39"/>
    </row>
    <row r="23" spans="1:3" s="2" customFormat="1" x14ac:dyDescent="0.25">
      <c r="A23" s="157" t="s">
        <v>49</v>
      </c>
      <c r="B23" s="158"/>
      <c r="C23" s="41">
        <f>SUM(C5:C22)</f>
        <v>0</v>
      </c>
    </row>
  </sheetData>
  <sheetProtection algorithmName="SHA-512" hashValue="lg3loF1etoTBY+6lvPMLArL5weoL5mAf9z0g3HhkEk4nMPcn5480EbTlx3aiA5EvwEMOWLrKBpMZ8vP1wPuqDg==" saltValue="GL+EQndpdFLV+bgV40hltg==" spinCount="100000" sheet="1" objects="1" scenarios="1"/>
  <mergeCells count="7">
    <mergeCell ref="A23:B23"/>
    <mergeCell ref="A2:C2"/>
    <mergeCell ref="B1:C1"/>
    <mergeCell ref="A9:B9"/>
    <mergeCell ref="A15:B15"/>
    <mergeCell ref="A18:B18"/>
    <mergeCell ref="A21:B21"/>
  </mergeCells>
  <phoneticPr fontId="3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3135E-800E-4612-AA10-0AA60F33FDD5}">
  <dimension ref="A1:E65"/>
  <sheetViews>
    <sheetView topLeftCell="A16" zoomScale="80" zoomScaleNormal="80" workbookViewId="0">
      <selection activeCell="C20" sqref="C20:D20"/>
    </sheetView>
  </sheetViews>
  <sheetFormatPr defaultColWidth="11.19921875" defaultRowHeight="13.8" x14ac:dyDescent="0.25"/>
  <cols>
    <col min="1" max="1" width="38.19921875" style="70" customWidth="1"/>
    <col min="2" max="2" width="115.3984375" style="70" customWidth="1"/>
    <col min="3" max="3" width="22" style="92" customWidth="1"/>
    <col min="4" max="4" width="24.09765625" style="93" customWidth="1"/>
    <col min="5" max="5" width="27.19921875" style="70" customWidth="1"/>
    <col min="6" max="16384" width="11.19921875" style="70"/>
  </cols>
  <sheetData>
    <row r="1" spans="1:5" s="71" customFormat="1" ht="32.4" x14ac:dyDescent="0.25">
      <c r="A1" s="61" t="s">
        <v>50</v>
      </c>
      <c r="B1" s="69" t="s">
        <v>51</v>
      </c>
      <c r="C1" s="165" t="s">
        <v>52</v>
      </c>
      <c r="D1" s="166"/>
      <c r="E1" s="70"/>
    </row>
    <row r="2" spans="1:5" s="51" customFormat="1" ht="25.2" x14ac:dyDescent="0.25">
      <c r="A2" s="53" t="s">
        <v>53</v>
      </c>
      <c r="B2" s="50"/>
    </row>
    <row r="3" spans="1:5" s="71" customFormat="1" ht="149.1" customHeight="1" x14ac:dyDescent="0.25">
      <c r="A3" s="72" t="s">
        <v>54</v>
      </c>
      <c r="B3" s="167" t="s">
        <v>55</v>
      </c>
      <c r="C3" s="168"/>
      <c r="D3" s="169"/>
      <c r="E3" s="70"/>
    </row>
    <row r="4" spans="1:5" s="51" customFormat="1" ht="15" x14ac:dyDescent="0.25">
      <c r="A4" s="53"/>
      <c r="B4" s="73"/>
    </row>
    <row r="5" spans="1:5" s="77" customFormat="1" ht="50.1" customHeight="1" x14ac:dyDescent="0.3">
      <c r="A5" s="74" t="s">
        <v>56</v>
      </c>
      <c r="B5" s="75" t="s">
        <v>57</v>
      </c>
      <c r="C5" s="125" t="s">
        <v>58</v>
      </c>
      <c r="D5" s="126" t="s">
        <v>59</v>
      </c>
      <c r="E5" s="133" t="s">
        <v>60</v>
      </c>
    </row>
    <row r="6" spans="1:5" ht="39.6" customHeight="1" x14ac:dyDescent="0.25">
      <c r="A6" s="119"/>
      <c r="B6" s="120"/>
      <c r="C6" s="43">
        <v>0</v>
      </c>
      <c r="D6" s="137"/>
      <c r="E6" s="134">
        <f>C6*D6</f>
        <v>0</v>
      </c>
    </row>
    <row r="7" spans="1:5" ht="39.6" customHeight="1" x14ac:dyDescent="0.25">
      <c r="A7" s="119"/>
      <c r="B7" s="120"/>
      <c r="C7" s="43">
        <v>0</v>
      </c>
      <c r="D7" s="137"/>
      <c r="E7" s="134">
        <f t="shared" ref="E7:E22" si="0">C7*D7</f>
        <v>0</v>
      </c>
    </row>
    <row r="8" spans="1:5" ht="39.6" customHeight="1" x14ac:dyDescent="0.25">
      <c r="A8" s="119"/>
      <c r="B8" s="120"/>
      <c r="C8" s="43">
        <v>0</v>
      </c>
      <c r="D8" s="137"/>
      <c r="E8" s="134">
        <f t="shared" si="0"/>
        <v>0</v>
      </c>
    </row>
    <row r="9" spans="1:5" ht="39.6" customHeight="1" x14ac:dyDescent="0.25">
      <c r="A9" s="119"/>
      <c r="B9" s="120"/>
      <c r="C9" s="43">
        <v>0</v>
      </c>
      <c r="D9" s="137"/>
      <c r="E9" s="134">
        <f t="shared" si="0"/>
        <v>0</v>
      </c>
    </row>
    <row r="10" spans="1:5" ht="39.6" customHeight="1" x14ac:dyDescent="0.25">
      <c r="A10" s="119"/>
      <c r="B10" s="120"/>
      <c r="C10" s="43">
        <v>0</v>
      </c>
      <c r="D10" s="137"/>
      <c r="E10" s="134">
        <f t="shared" si="0"/>
        <v>0</v>
      </c>
    </row>
    <row r="11" spans="1:5" ht="39.6" customHeight="1" x14ac:dyDescent="0.25">
      <c r="A11" s="119"/>
      <c r="B11" s="120"/>
      <c r="C11" s="43">
        <v>0</v>
      </c>
      <c r="D11" s="137"/>
      <c r="E11" s="134">
        <f t="shared" si="0"/>
        <v>0</v>
      </c>
    </row>
    <row r="12" spans="1:5" ht="39.6" customHeight="1" x14ac:dyDescent="0.25">
      <c r="A12" s="119"/>
      <c r="B12" s="120"/>
      <c r="C12" s="43">
        <v>0</v>
      </c>
      <c r="D12" s="137"/>
      <c r="E12" s="134">
        <f t="shared" si="0"/>
        <v>0</v>
      </c>
    </row>
    <row r="13" spans="1:5" ht="39.6" customHeight="1" x14ac:dyDescent="0.25">
      <c r="A13" s="119"/>
      <c r="B13" s="120"/>
      <c r="C13" s="43">
        <v>0</v>
      </c>
      <c r="D13" s="137"/>
      <c r="E13" s="134">
        <f t="shared" si="0"/>
        <v>0</v>
      </c>
    </row>
    <row r="14" spans="1:5" ht="39.6" customHeight="1" x14ac:dyDescent="0.25">
      <c r="A14" s="119"/>
      <c r="B14" s="120"/>
      <c r="C14" s="43">
        <v>0</v>
      </c>
      <c r="D14" s="137"/>
      <c r="E14" s="134">
        <f t="shared" si="0"/>
        <v>0</v>
      </c>
    </row>
    <row r="15" spans="1:5" ht="39.6" customHeight="1" x14ac:dyDescent="0.25">
      <c r="A15" s="119"/>
      <c r="B15" s="120"/>
      <c r="C15" s="43">
        <v>0</v>
      </c>
      <c r="D15" s="137"/>
      <c r="E15" s="134">
        <f t="shared" si="0"/>
        <v>0</v>
      </c>
    </row>
    <row r="16" spans="1:5" ht="39.6" customHeight="1" x14ac:dyDescent="0.25">
      <c r="A16" s="119"/>
      <c r="B16" s="120"/>
      <c r="C16" s="43">
        <v>0</v>
      </c>
      <c r="D16" s="137"/>
      <c r="E16" s="134">
        <f t="shared" si="0"/>
        <v>0</v>
      </c>
    </row>
    <row r="17" spans="1:5" ht="39.6" customHeight="1" x14ac:dyDescent="0.25">
      <c r="A17" s="119"/>
      <c r="B17" s="120"/>
      <c r="C17" s="43">
        <v>0</v>
      </c>
      <c r="D17" s="137"/>
      <c r="E17" s="134">
        <f t="shared" si="0"/>
        <v>0</v>
      </c>
    </row>
    <row r="18" spans="1:5" ht="39.6" customHeight="1" x14ac:dyDescent="0.25">
      <c r="A18" s="119"/>
      <c r="B18" s="120"/>
      <c r="C18" s="43">
        <v>0</v>
      </c>
      <c r="D18" s="137"/>
      <c r="E18" s="134">
        <f t="shared" si="0"/>
        <v>0</v>
      </c>
    </row>
    <row r="19" spans="1:5" ht="39.6" customHeight="1" x14ac:dyDescent="0.25">
      <c r="A19" s="119"/>
      <c r="B19" s="120"/>
      <c r="C19" s="43">
        <v>0</v>
      </c>
      <c r="D19" s="137"/>
      <c r="E19" s="134">
        <f t="shared" si="0"/>
        <v>0</v>
      </c>
    </row>
    <row r="20" spans="1:5" ht="39.6" customHeight="1" x14ac:dyDescent="0.25">
      <c r="A20" s="119"/>
      <c r="B20" s="120"/>
      <c r="C20" s="43">
        <v>0</v>
      </c>
      <c r="D20" s="137"/>
      <c r="E20" s="134">
        <f t="shared" si="0"/>
        <v>0</v>
      </c>
    </row>
    <row r="21" spans="1:5" ht="39.6" customHeight="1" x14ac:dyDescent="0.25">
      <c r="A21" s="119"/>
      <c r="B21" s="120"/>
      <c r="C21" s="43">
        <v>0</v>
      </c>
      <c r="D21" s="137"/>
      <c r="E21" s="134">
        <f t="shared" si="0"/>
        <v>0</v>
      </c>
    </row>
    <row r="22" spans="1:5" ht="39.6" customHeight="1" x14ac:dyDescent="0.25">
      <c r="A22" s="119"/>
      <c r="B22" s="120"/>
      <c r="C22" s="43">
        <v>0</v>
      </c>
      <c r="D22" s="137"/>
      <c r="E22" s="134">
        <f t="shared" si="0"/>
        <v>0</v>
      </c>
    </row>
    <row r="23" spans="1:5" ht="16.2" x14ac:dyDescent="0.3">
      <c r="A23" s="119"/>
      <c r="B23" s="122"/>
      <c r="C23" s="43">
        <v>0</v>
      </c>
      <c r="D23" s="137"/>
      <c r="E23" s="134">
        <f t="shared" ref="E23:E31" si="1">C23*D23</f>
        <v>0</v>
      </c>
    </row>
    <row r="24" spans="1:5" ht="16.2" x14ac:dyDescent="0.3">
      <c r="A24" s="119"/>
      <c r="B24" s="122"/>
      <c r="C24" s="43">
        <v>0</v>
      </c>
      <c r="D24" s="137"/>
      <c r="E24" s="134">
        <f t="shared" si="1"/>
        <v>0</v>
      </c>
    </row>
    <row r="25" spans="1:5" ht="16.2" x14ac:dyDescent="0.3">
      <c r="A25" s="119"/>
      <c r="B25" s="122"/>
      <c r="C25" s="43">
        <v>0</v>
      </c>
      <c r="D25" s="137"/>
      <c r="E25" s="134">
        <f t="shared" si="1"/>
        <v>0</v>
      </c>
    </row>
    <row r="26" spans="1:5" ht="18" customHeight="1" x14ac:dyDescent="0.3">
      <c r="A26" s="119"/>
      <c r="B26" s="122"/>
      <c r="C26" s="43">
        <v>0</v>
      </c>
      <c r="D26" s="137"/>
      <c r="E26" s="134">
        <f t="shared" si="1"/>
        <v>0</v>
      </c>
    </row>
    <row r="27" spans="1:5" x14ac:dyDescent="0.25">
      <c r="A27" s="119"/>
      <c r="B27" s="123"/>
      <c r="C27" s="43">
        <v>0</v>
      </c>
      <c r="D27" s="137"/>
      <c r="E27" s="134">
        <f t="shared" si="1"/>
        <v>0</v>
      </c>
    </row>
    <row r="28" spans="1:5" ht="18" customHeight="1" x14ac:dyDescent="0.25">
      <c r="A28" s="119"/>
      <c r="B28" s="120"/>
      <c r="C28" s="43">
        <v>0</v>
      </c>
      <c r="D28" s="137"/>
      <c r="E28" s="134">
        <f t="shared" si="1"/>
        <v>0</v>
      </c>
    </row>
    <row r="29" spans="1:5" ht="18" customHeight="1" x14ac:dyDescent="0.3">
      <c r="A29" s="119"/>
      <c r="B29" s="124"/>
      <c r="C29" s="43">
        <v>0</v>
      </c>
      <c r="D29" s="137"/>
      <c r="E29" s="134">
        <f t="shared" si="1"/>
        <v>0</v>
      </c>
    </row>
    <row r="30" spans="1:5" ht="18" customHeight="1" x14ac:dyDescent="0.25">
      <c r="A30" s="119"/>
      <c r="B30" s="120"/>
      <c r="C30" s="43">
        <v>0</v>
      </c>
      <c r="D30" s="137"/>
      <c r="E30" s="134">
        <f t="shared" si="1"/>
        <v>0</v>
      </c>
    </row>
    <row r="31" spans="1:5" ht="18" customHeight="1" x14ac:dyDescent="0.25">
      <c r="A31" s="119"/>
      <c r="B31" s="120"/>
      <c r="C31" s="43">
        <v>0</v>
      </c>
      <c r="D31" s="137"/>
      <c r="E31" s="134">
        <f t="shared" si="1"/>
        <v>0</v>
      </c>
    </row>
    <row r="32" spans="1:5" ht="16.2" x14ac:dyDescent="0.25">
      <c r="A32" s="79"/>
      <c r="B32" s="80" t="s">
        <v>61</v>
      </c>
      <c r="C32" s="128"/>
      <c r="D32" s="135"/>
      <c r="E32" s="130">
        <f>SUM(E6:E31)</f>
        <v>0</v>
      </c>
    </row>
    <row r="33" spans="1:5" ht="32.4" x14ac:dyDescent="0.3">
      <c r="A33" s="79"/>
      <c r="B33" s="84" t="s">
        <v>62</v>
      </c>
      <c r="C33" s="81"/>
      <c r="D33" s="91"/>
      <c r="E33" s="91"/>
    </row>
    <row r="34" spans="1:5" s="89" customFormat="1" ht="18" customHeight="1" x14ac:dyDescent="0.3">
      <c r="A34" s="85"/>
      <c r="B34" s="86" t="s">
        <v>63</v>
      </c>
      <c r="C34" s="81"/>
      <c r="D34" s="131"/>
      <c r="E34" s="136">
        <f>SUM(E32:E33)</f>
        <v>0</v>
      </c>
    </row>
    <row r="35" spans="1:5" ht="64.8" x14ac:dyDescent="0.3">
      <c r="A35" s="79"/>
      <c r="B35" s="90" t="s">
        <v>64</v>
      </c>
      <c r="C35" s="81"/>
      <c r="D35" s="91"/>
      <c r="E35" s="91"/>
    </row>
    <row r="36" spans="1:5" x14ac:dyDescent="0.25">
      <c r="E36" s="93"/>
    </row>
    <row r="37" spans="1:5" ht="113.4" x14ac:dyDescent="0.3">
      <c r="A37" s="94" t="s">
        <v>65</v>
      </c>
      <c r="B37" s="95" t="s">
        <v>66</v>
      </c>
      <c r="E37" s="93"/>
    </row>
    <row r="38" spans="1:5" x14ac:dyDescent="0.25">
      <c r="E38" s="93"/>
    </row>
    <row r="39" spans="1:5" ht="16.2" x14ac:dyDescent="0.3">
      <c r="A39" s="96" t="s">
        <v>67</v>
      </c>
      <c r="B39" s="97"/>
      <c r="C39" s="82"/>
      <c r="D39" s="81"/>
      <c r="E39" s="91"/>
    </row>
    <row r="40" spans="1:5" ht="17.399999999999999" x14ac:dyDescent="0.3">
      <c r="A40" s="98"/>
      <c r="B40" s="97"/>
      <c r="C40" s="82"/>
      <c r="D40" s="81"/>
      <c r="E40" s="91"/>
    </row>
    <row r="41" spans="1:5" ht="97.95" customHeight="1" x14ac:dyDescent="0.3">
      <c r="A41" s="99" t="s">
        <v>54</v>
      </c>
      <c r="B41" s="170" t="s">
        <v>68</v>
      </c>
      <c r="C41" s="171"/>
      <c r="D41" s="81"/>
      <c r="E41" s="91"/>
    </row>
    <row r="42" spans="1:5" x14ac:dyDescent="0.25">
      <c r="A42" s="100"/>
      <c r="B42" s="97"/>
      <c r="C42" s="82"/>
      <c r="D42" s="81"/>
      <c r="E42" s="91"/>
    </row>
    <row r="43" spans="1:5" ht="48.6" x14ac:dyDescent="0.3">
      <c r="A43" s="76" t="s">
        <v>69</v>
      </c>
      <c r="B43" s="101" t="s">
        <v>70</v>
      </c>
      <c r="C43" s="55" t="s">
        <v>71</v>
      </c>
      <c r="E43" s="102" t="s">
        <v>60</v>
      </c>
    </row>
    <row r="44" spans="1:5" x14ac:dyDescent="0.25">
      <c r="A44" s="79"/>
      <c r="B44" s="97"/>
      <c r="C44" s="82"/>
      <c r="D44" s="81"/>
      <c r="E44" s="103"/>
    </row>
    <row r="45" spans="1:5" ht="16.2" x14ac:dyDescent="0.3">
      <c r="A45" s="104"/>
      <c r="B45" s="105" t="s">
        <v>72</v>
      </c>
      <c r="C45" s="106" t="s">
        <v>73</v>
      </c>
      <c r="D45" s="81"/>
      <c r="E45" s="81"/>
    </row>
    <row r="46" spans="1:5" ht="16.2" x14ac:dyDescent="0.3">
      <c r="A46" s="107">
        <v>15</v>
      </c>
      <c r="B46" s="108" t="s">
        <v>74</v>
      </c>
      <c r="C46" s="109">
        <f>'Overzicht eenheidsprijzen'!C9</f>
        <v>0</v>
      </c>
      <c r="E46" s="87">
        <f>A46*C46</f>
        <v>0</v>
      </c>
    </row>
    <row r="47" spans="1:5" ht="16.2" x14ac:dyDescent="0.3">
      <c r="A47" s="107">
        <v>20</v>
      </c>
      <c r="B47" s="108" t="s">
        <v>75</v>
      </c>
      <c r="C47" s="109">
        <f>'Overzicht eenheidsprijzen'!C10</f>
        <v>0</v>
      </c>
      <c r="E47" s="87">
        <f t="shared" ref="E47:E53" si="2">A47*C47</f>
        <v>0</v>
      </c>
    </row>
    <row r="48" spans="1:5" ht="16.2" x14ac:dyDescent="0.3">
      <c r="A48" s="107">
        <v>15</v>
      </c>
      <c r="B48" s="58" t="s">
        <v>76</v>
      </c>
      <c r="C48" s="109">
        <f>'Overzicht eenheidsprijzen'!C11</f>
        <v>0</v>
      </c>
      <c r="E48" s="87">
        <f t="shared" si="2"/>
        <v>0</v>
      </c>
    </row>
    <row r="49" spans="1:5" ht="16.2" x14ac:dyDescent="0.3">
      <c r="A49" s="107">
        <v>20</v>
      </c>
      <c r="B49" s="58" t="s">
        <v>77</v>
      </c>
      <c r="C49" s="109">
        <f>'Overzicht eenheidsprijzen'!C12</f>
        <v>0</v>
      </c>
      <c r="E49" s="87">
        <f t="shared" si="2"/>
        <v>0</v>
      </c>
    </row>
    <row r="50" spans="1:5" ht="16.2" x14ac:dyDescent="0.3">
      <c r="A50" s="107">
        <v>10</v>
      </c>
      <c r="B50" s="58" t="s">
        <v>78</v>
      </c>
      <c r="C50" s="109">
        <f>'Overzicht eenheidsprijzen'!C13</f>
        <v>0</v>
      </c>
      <c r="E50" s="87">
        <f t="shared" si="2"/>
        <v>0</v>
      </c>
    </row>
    <row r="51" spans="1:5" ht="16.2" x14ac:dyDescent="0.3">
      <c r="A51" s="107">
        <v>4</v>
      </c>
      <c r="B51" s="58" t="s">
        <v>79</v>
      </c>
      <c r="C51" s="109">
        <f>'Overzicht eenheidsprijzen'!C14</f>
        <v>0</v>
      </c>
      <c r="E51" s="87">
        <f t="shared" si="2"/>
        <v>0</v>
      </c>
    </row>
    <row r="52" spans="1:5" ht="16.2" x14ac:dyDescent="0.3">
      <c r="A52" s="107">
        <v>2</v>
      </c>
      <c r="B52" s="58" t="s">
        <v>80</v>
      </c>
      <c r="C52" s="109">
        <f>'Overzicht eenheidsprijzen'!C18</f>
        <v>0</v>
      </c>
      <c r="E52" s="87">
        <f t="shared" si="2"/>
        <v>0</v>
      </c>
    </row>
    <row r="53" spans="1:5" ht="32.4" x14ac:dyDescent="0.3">
      <c r="A53" s="107">
        <v>30</v>
      </c>
      <c r="B53" s="58" t="s">
        <v>81</v>
      </c>
      <c r="C53" s="109">
        <f>'Overzicht eenheidsprijzen'!C17</f>
        <v>0</v>
      </c>
      <c r="E53" s="87">
        <f t="shared" si="2"/>
        <v>0</v>
      </c>
    </row>
    <row r="54" spans="1:5" x14ac:dyDescent="0.25">
      <c r="A54" s="79"/>
      <c r="B54" s="110"/>
      <c r="C54" s="82"/>
      <c r="D54" s="81"/>
      <c r="E54" s="82"/>
    </row>
    <row r="55" spans="1:5" ht="16.2" x14ac:dyDescent="0.3">
      <c r="A55" s="79"/>
      <c r="B55" s="111" t="s">
        <v>82</v>
      </c>
      <c r="C55" s="87"/>
      <c r="D55" s="112"/>
      <c r="E55" s="113">
        <f>SUM(E45:E53)</f>
        <v>0</v>
      </c>
    </row>
    <row r="56" spans="1:5" x14ac:dyDescent="0.25">
      <c r="A56" s="79"/>
      <c r="B56" s="110"/>
      <c r="C56" s="87"/>
      <c r="D56" s="112"/>
      <c r="E56" s="87"/>
    </row>
    <row r="57" spans="1:5" ht="16.2" x14ac:dyDescent="0.3">
      <c r="A57" s="96"/>
      <c r="B57" s="105" t="s">
        <v>83</v>
      </c>
      <c r="C57" s="114"/>
      <c r="D57" s="115"/>
      <c r="E57" s="88">
        <f>SUM(E55:E55)</f>
        <v>0</v>
      </c>
    </row>
    <row r="58" spans="1:5" ht="64.8" x14ac:dyDescent="0.3">
      <c r="A58" s="79"/>
      <c r="B58" s="108" t="s">
        <v>84</v>
      </c>
      <c r="C58" s="82"/>
      <c r="D58" s="81"/>
      <c r="E58" s="91"/>
    </row>
    <row r="59" spans="1:5" x14ac:dyDescent="0.25">
      <c r="B59" s="116"/>
      <c r="C59" s="117"/>
      <c r="D59" s="92"/>
      <c r="E59" s="93"/>
    </row>
    <row r="60" spans="1:5" ht="39" customHeight="1" x14ac:dyDescent="0.3">
      <c r="B60" s="172" t="s">
        <v>85</v>
      </c>
      <c r="C60" s="172"/>
      <c r="D60" s="172"/>
      <c r="E60" s="172"/>
    </row>
    <row r="61" spans="1:5" x14ac:dyDescent="0.25">
      <c r="E61" s="93"/>
    </row>
    <row r="62" spans="1:5" ht="16.2" x14ac:dyDescent="0.3">
      <c r="D62" s="118" t="s">
        <v>86</v>
      </c>
      <c r="E62" s="88">
        <f>E34+E57</f>
        <v>0</v>
      </c>
    </row>
    <row r="63" spans="1:5" x14ac:dyDescent="0.25">
      <c r="E63" s="93"/>
    </row>
    <row r="64" spans="1:5" x14ac:dyDescent="0.25">
      <c r="E64" s="93"/>
    </row>
    <row r="65" spans="5:5" x14ac:dyDescent="0.25">
      <c r="E65" s="93"/>
    </row>
  </sheetData>
  <sheetProtection sheet="1" objects="1" scenarios="1"/>
  <mergeCells count="4">
    <mergeCell ref="C1:D1"/>
    <mergeCell ref="B3:D3"/>
    <mergeCell ref="B41:C41"/>
    <mergeCell ref="B60:E6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EB44D-65EA-4DB9-80A0-F7C7CA3F2C3E}">
  <dimension ref="A1:E65"/>
  <sheetViews>
    <sheetView topLeftCell="A16" zoomScale="80" zoomScaleNormal="80" workbookViewId="0">
      <selection activeCell="C21" sqref="C21:D21"/>
    </sheetView>
  </sheetViews>
  <sheetFormatPr defaultColWidth="11.19921875" defaultRowHeight="13.8" x14ac:dyDescent="0.25"/>
  <cols>
    <col min="1" max="1" width="38.19921875" style="70" customWidth="1"/>
    <col min="2" max="2" width="115.3984375" style="70" customWidth="1"/>
    <col min="3" max="3" width="22" style="92" customWidth="1"/>
    <col min="4" max="4" width="24.09765625" style="93" customWidth="1"/>
    <col min="5" max="5" width="27.19921875" style="70" customWidth="1"/>
    <col min="6" max="16384" width="11.19921875" style="70"/>
  </cols>
  <sheetData>
    <row r="1" spans="1:5" s="71" customFormat="1" ht="32.4" x14ac:dyDescent="0.25">
      <c r="A1" s="61" t="s">
        <v>50</v>
      </c>
      <c r="B1" s="69" t="s">
        <v>87</v>
      </c>
      <c r="C1" s="165" t="s">
        <v>88</v>
      </c>
      <c r="D1" s="166"/>
      <c r="E1" s="70"/>
    </row>
    <row r="2" spans="1:5" s="51" customFormat="1" ht="25.2" x14ac:dyDescent="0.25">
      <c r="A2" s="53" t="s">
        <v>53</v>
      </c>
      <c r="B2" s="50"/>
    </row>
    <row r="3" spans="1:5" s="71" customFormat="1" ht="149.1" customHeight="1" x14ac:dyDescent="0.25">
      <c r="A3" s="72" t="s">
        <v>54</v>
      </c>
      <c r="B3" s="167" t="s">
        <v>55</v>
      </c>
      <c r="C3" s="168"/>
      <c r="D3" s="169"/>
      <c r="E3" s="70"/>
    </row>
    <row r="4" spans="1:5" s="51" customFormat="1" ht="15" x14ac:dyDescent="0.25">
      <c r="A4" s="53"/>
      <c r="B4" s="73"/>
    </row>
    <row r="5" spans="1:5" s="77" customFormat="1" ht="50.1" customHeight="1" x14ac:dyDescent="0.3">
      <c r="A5" s="74" t="s">
        <v>56</v>
      </c>
      <c r="B5" s="75" t="s">
        <v>57</v>
      </c>
      <c r="C5" s="125" t="s">
        <v>58</v>
      </c>
      <c r="D5" s="126" t="s">
        <v>59</v>
      </c>
      <c r="E5" s="126" t="s">
        <v>60</v>
      </c>
    </row>
    <row r="6" spans="1:5" ht="39.6" customHeight="1" x14ac:dyDescent="0.25">
      <c r="A6" s="119"/>
      <c r="B6" s="120"/>
      <c r="C6" s="43">
        <v>0</v>
      </c>
      <c r="D6" s="132"/>
      <c r="E6" s="127">
        <f>C6*D6</f>
        <v>0</v>
      </c>
    </row>
    <row r="7" spans="1:5" ht="39.6" customHeight="1" x14ac:dyDescent="0.25">
      <c r="A7" s="119"/>
      <c r="B7" s="120"/>
      <c r="C7" s="43">
        <v>0</v>
      </c>
      <c r="D7" s="132"/>
      <c r="E7" s="127">
        <f t="shared" ref="E7:E22" si="0">C7*D7</f>
        <v>0</v>
      </c>
    </row>
    <row r="8" spans="1:5" ht="39.6" customHeight="1" x14ac:dyDescent="0.25">
      <c r="A8" s="119"/>
      <c r="B8" s="120"/>
      <c r="C8" s="43">
        <v>0</v>
      </c>
      <c r="D8" s="132"/>
      <c r="E8" s="127">
        <f t="shared" si="0"/>
        <v>0</v>
      </c>
    </row>
    <row r="9" spans="1:5" ht="39.6" customHeight="1" x14ac:dyDescent="0.25">
      <c r="A9" s="119"/>
      <c r="B9" s="120"/>
      <c r="C9" s="43">
        <v>0</v>
      </c>
      <c r="D9" s="132"/>
      <c r="E9" s="127">
        <f t="shared" si="0"/>
        <v>0</v>
      </c>
    </row>
    <row r="10" spans="1:5" ht="39.6" customHeight="1" x14ac:dyDescent="0.25">
      <c r="A10" s="119"/>
      <c r="B10" s="120"/>
      <c r="C10" s="43">
        <v>0</v>
      </c>
      <c r="D10" s="132"/>
      <c r="E10" s="127">
        <f t="shared" si="0"/>
        <v>0</v>
      </c>
    </row>
    <row r="11" spans="1:5" ht="39.6" customHeight="1" x14ac:dyDescent="0.25">
      <c r="A11" s="119"/>
      <c r="B11" s="120"/>
      <c r="C11" s="43">
        <v>0</v>
      </c>
      <c r="D11" s="132"/>
      <c r="E11" s="127">
        <f t="shared" si="0"/>
        <v>0</v>
      </c>
    </row>
    <row r="12" spans="1:5" ht="39.6" customHeight="1" x14ac:dyDescent="0.25">
      <c r="A12" s="119"/>
      <c r="B12" s="120"/>
      <c r="C12" s="43">
        <v>0</v>
      </c>
      <c r="D12" s="132"/>
      <c r="E12" s="127">
        <f t="shared" si="0"/>
        <v>0</v>
      </c>
    </row>
    <row r="13" spans="1:5" ht="39.6" customHeight="1" x14ac:dyDescent="0.25">
      <c r="A13" s="119"/>
      <c r="B13" s="120"/>
      <c r="C13" s="43">
        <v>0</v>
      </c>
      <c r="D13" s="132"/>
      <c r="E13" s="127">
        <f t="shared" si="0"/>
        <v>0</v>
      </c>
    </row>
    <row r="14" spans="1:5" ht="39.6" customHeight="1" x14ac:dyDescent="0.25">
      <c r="A14" s="119"/>
      <c r="B14" s="120"/>
      <c r="C14" s="43">
        <v>0</v>
      </c>
      <c r="D14" s="132"/>
      <c r="E14" s="127">
        <f t="shared" si="0"/>
        <v>0</v>
      </c>
    </row>
    <row r="15" spans="1:5" ht="39.6" customHeight="1" x14ac:dyDescent="0.25">
      <c r="A15" s="119"/>
      <c r="B15" s="120"/>
      <c r="C15" s="43">
        <v>0</v>
      </c>
      <c r="D15" s="132"/>
      <c r="E15" s="127">
        <f t="shared" si="0"/>
        <v>0</v>
      </c>
    </row>
    <row r="16" spans="1:5" ht="39.6" customHeight="1" x14ac:dyDescent="0.25">
      <c r="A16" s="119"/>
      <c r="B16" s="120"/>
      <c r="C16" s="43">
        <v>0</v>
      </c>
      <c r="D16" s="132"/>
      <c r="E16" s="127">
        <f t="shared" si="0"/>
        <v>0</v>
      </c>
    </row>
    <row r="17" spans="1:5" ht="39.6" customHeight="1" x14ac:dyDescent="0.25">
      <c r="A17" s="119"/>
      <c r="B17" s="120"/>
      <c r="C17" s="43">
        <v>0</v>
      </c>
      <c r="D17" s="132"/>
      <c r="E17" s="127">
        <f t="shared" si="0"/>
        <v>0</v>
      </c>
    </row>
    <row r="18" spans="1:5" ht="39.6" customHeight="1" x14ac:dyDescent="0.25">
      <c r="A18" s="119"/>
      <c r="B18" s="120"/>
      <c r="C18" s="43">
        <v>0</v>
      </c>
      <c r="D18" s="132"/>
      <c r="E18" s="127">
        <f t="shared" si="0"/>
        <v>0</v>
      </c>
    </row>
    <row r="19" spans="1:5" ht="39.6" customHeight="1" x14ac:dyDescent="0.25">
      <c r="A19" s="119"/>
      <c r="B19" s="120"/>
      <c r="C19" s="43">
        <v>0</v>
      </c>
      <c r="D19" s="132"/>
      <c r="E19" s="127">
        <f t="shared" si="0"/>
        <v>0</v>
      </c>
    </row>
    <row r="20" spans="1:5" ht="39.6" customHeight="1" x14ac:dyDescent="0.25">
      <c r="A20" s="119"/>
      <c r="B20" s="120"/>
      <c r="C20" s="43">
        <v>0</v>
      </c>
      <c r="D20" s="132"/>
      <c r="E20" s="127">
        <f t="shared" si="0"/>
        <v>0</v>
      </c>
    </row>
    <row r="21" spans="1:5" ht="39.6" customHeight="1" x14ac:dyDescent="0.25">
      <c r="A21" s="119"/>
      <c r="B21" s="120"/>
      <c r="C21" s="43">
        <v>0</v>
      </c>
      <c r="D21" s="132"/>
      <c r="E21" s="127">
        <f t="shared" si="0"/>
        <v>0</v>
      </c>
    </row>
    <row r="22" spans="1:5" ht="39.6" customHeight="1" x14ac:dyDescent="0.25">
      <c r="A22" s="119"/>
      <c r="B22" s="120"/>
      <c r="C22" s="43">
        <v>0</v>
      </c>
      <c r="D22" s="132"/>
      <c r="E22" s="127">
        <f t="shared" si="0"/>
        <v>0</v>
      </c>
    </row>
    <row r="23" spans="1:5" ht="16.2" x14ac:dyDescent="0.3">
      <c r="A23" s="119"/>
      <c r="B23" s="122"/>
      <c r="C23" s="43">
        <v>0</v>
      </c>
      <c r="D23" s="132"/>
      <c r="E23" s="127">
        <f t="shared" ref="E23:E31" si="1">C23*D23</f>
        <v>0</v>
      </c>
    </row>
    <row r="24" spans="1:5" ht="16.2" x14ac:dyDescent="0.3">
      <c r="A24" s="119"/>
      <c r="B24" s="122"/>
      <c r="C24" s="43">
        <v>0</v>
      </c>
      <c r="D24" s="132"/>
      <c r="E24" s="127">
        <f t="shared" si="1"/>
        <v>0</v>
      </c>
    </row>
    <row r="25" spans="1:5" ht="16.2" x14ac:dyDescent="0.3">
      <c r="A25" s="119"/>
      <c r="B25" s="122"/>
      <c r="C25" s="43">
        <v>0</v>
      </c>
      <c r="D25" s="132"/>
      <c r="E25" s="127">
        <f t="shared" si="1"/>
        <v>0</v>
      </c>
    </row>
    <row r="26" spans="1:5" ht="18" customHeight="1" x14ac:dyDescent="0.3">
      <c r="A26" s="119"/>
      <c r="B26" s="122"/>
      <c r="C26" s="43">
        <v>0</v>
      </c>
      <c r="D26" s="132"/>
      <c r="E26" s="127">
        <f t="shared" si="1"/>
        <v>0</v>
      </c>
    </row>
    <row r="27" spans="1:5" x14ac:dyDescent="0.25">
      <c r="A27" s="119"/>
      <c r="B27" s="123"/>
      <c r="C27" s="43">
        <v>0</v>
      </c>
      <c r="D27" s="132"/>
      <c r="E27" s="127">
        <f t="shared" si="1"/>
        <v>0</v>
      </c>
    </row>
    <row r="28" spans="1:5" ht="18" customHeight="1" x14ac:dyDescent="0.25">
      <c r="A28" s="119"/>
      <c r="B28" s="120"/>
      <c r="C28" s="43">
        <v>0</v>
      </c>
      <c r="D28" s="132"/>
      <c r="E28" s="127">
        <f t="shared" si="1"/>
        <v>0</v>
      </c>
    </row>
    <row r="29" spans="1:5" ht="18" customHeight="1" x14ac:dyDescent="0.3">
      <c r="A29" s="119"/>
      <c r="B29" s="124"/>
      <c r="C29" s="43">
        <v>0</v>
      </c>
      <c r="D29" s="132"/>
      <c r="E29" s="127">
        <f t="shared" si="1"/>
        <v>0</v>
      </c>
    </row>
    <row r="30" spans="1:5" ht="18" customHeight="1" x14ac:dyDescent="0.25">
      <c r="A30" s="119"/>
      <c r="B30" s="120"/>
      <c r="C30" s="43">
        <v>0</v>
      </c>
      <c r="D30" s="132"/>
      <c r="E30" s="127">
        <f t="shared" si="1"/>
        <v>0</v>
      </c>
    </row>
    <row r="31" spans="1:5" ht="18" customHeight="1" x14ac:dyDescent="0.25">
      <c r="A31" s="119"/>
      <c r="B31" s="120"/>
      <c r="C31" s="43">
        <v>0</v>
      </c>
      <c r="D31" s="132"/>
      <c r="E31" s="127">
        <f t="shared" si="1"/>
        <v>0</v>
      </c>
    </row>
    <row r="32" spans="1:5" ht="16.2" x14ac:dyDescent="0.25">
      <c r="A32" s="79"/>
      <c r="B32" s="80" t="s">
        <v>61</v>
      </c>
      <c r="C32" s="128"/>
      <c r="D32" s="129"/>
      <c r="E32" s="130">
        <f>SUM(E6:E31)</f>
        <v>0</v>
      </c>
    </row>
    <row r="33" spans="1:5" ht="32.4" x14ac:dyDescent="0.3">
      <c r="A33" s="79"/>
      <c r="B33" s="84" t="s">
        <v>89</v>
      </c>
      <c r="C33" s="81"/>
      <c r="D33" s="91"/>
      <c r="E33" s="91"/>
    </row>
    <row r="34" spans="1:5" s="89" customFormat="1" ht="18" customHeight="1" x14ac:dyDescent="0.3">
      <c r="A34" s="85"/>
      <c r="B34" s="86" t="s">
        <v>63</v>
      </c>
      <c r="C34" s="81"/>
      <c r="D34" s="131"/>
      <c r="E34" s="88">
        <f>SUM(E32:E33)</f>
        <v>0</v>
      </c>
    </row>
    <row r="35" spans="1:5" ht="64.8" x14ac:dyDescent="0.3">
      <c r="A35" s="79"/>
      <c r="B35" s="90" t="s">
        <v>90</v>
      </c>
      <c r="C35" s="81"/>
      <c r="D35" s="91"/>
      <c r="E35" s="91"/>
    </row>
    <row r="36" spans="1:5" x14ac:dyDescent="0.25">
      <c r="E36" s="93"/>
    </row>
    <row r="37" spans="1:5" ht="113.4" x14ac:dyDescent="0.3">
      <c r="A37" s="94" t="s">
        <v>65</v>
      </c>
      <c r="B37" s="95" t="s">
        <v>66</v>
      </c>
      <c r="E37" s="93"/>
    </row>
    <row r="38" spans="1:5" x14ac:dyDescent="0.25">
      <c r="E38" s="93"/>
    </row>
    <row r="39" spans="1:5" ht="16.2" x14ac:dyDescent="0.3">
      <c r="A39" s="96" t="s">
        <v>67</v>
      </c>
      <c r="B39" s="97"/>
      <c r="C39" s="82"/>
      <c r="D39" s="81"/>
      <c r="E39" s="91"/>
    </row>
    <row r="40" spans="1:5" ht="17.399999999999999" x14ac:dyDescent="0.3">
      <c r="A40" s="98"/>
      <c r="B40" s="97"/>
      <c r="C40" s="82"/>
      <c r="D40" s="81"/>
      <c r="E40" s="91"/>
    </row>
    <row r="41" spans="1:5" ht="92.4" customHeight="1" x14ac:dyDescent="0.3">
      <c r="A41" s="99" t="s">
        <v>54</v>
      </c>
      <c r="B41" s="170" t="s">
        <v>68</v>
      </c>
      <c r="C41" s="171"/>
      <c r="D41" s="81"/>
      <c r="E41" s="91"/>
    </row>
    <row r="42" spans="1:5" x14ac:dyDescent="0.25">
      <c r="A42" s="100"/>
      <c r="B42" s="97"/>
      <c r="C42" s="82"/>
      <c r="D42" s="81"/>
      <c r="E42" s="91"/>
    </row>
    <row r="43" spans="1:5" ht="48.6" x14ac:dyDescent="0.3">
      <c r="A43" s="76" t="s">
        <v>69</v>
      </c>
      <c r="B43" s="101" t="s">
        <v>70</v>
      </c>
      <c r="C43" s="55" t="s">
        <v>71</v>
      </c>
      <c r="E43" s="102" t="s">
        <v>60</v>
      </c>
    </row>
    <row r="44" spans="1:5" x14ac:dyDescent="0.25">
      <c r="A44" s="79"/>
      <c r="B44" s="97"/>
      <c r="C44" s="82"/>
      <c r="D44" s="81"/>
      <c r="E44" s="103"/>
    </row>
    <row r="45" spans="1:5" ht="16.2" x14ac:dyDescent="0.3">
      <c r="A45" s="104"/>
      <c r="B45" s="105" t="s">
        <v>72</v>
      </c>
      <c r="C45" s="106" t="s">
        <v>73</v>
      </c>
      <c r="D45" s="81"/>
      <c r="E45" s="81"/>
    </row>
    <row r="46" spans="1:5" ht="16.2" x14ac:dyDescent="0.3">
      <c r="A46" s="107">
        <v>15</v>
      </c>
      <c r="B46" s="108" t="s">
        <v>74</v>
      </c>
      <c r="C46" s="109">
        <f>'Overzicht eenheidsprijzen'!C9</f>
        <v>0</v>
      </c>
      <c r="E46" s="87">
        <f>A46*C46</f>
        <v>0</v>
      </c>
    </row>
    <row r="47" spans="1:5" ht="16.2" x14ac:dyDescent="0.3">
      <c r="A47" s="107">
        <v>20</v>
      </c>
      <c r="B47" s="108" t="s">
        <v>75</v>
      </c>
      <c r="C47" s="109">
        <f>'Overzicht eenheidsprijzen'!C10</f>
        <v>0</v>
      </c>
      <c r="E47" s="87">
        <f t="shared" ref="E47:E53" si="2">A47*C47</f>
        <v>0</v>
      </c>
    </row>
    <row r="48" spans="1:5" ht="16.2" x14ac:dyDescent="0.3">
      <c r="A48" s="107">
        <v>15</v>
      </c>
      <c r="B48" s="58" t="s">
        <v>76</v>
      </c>
      <c r="C48" s="109">
        <f>'Overzicht eenheidsprijzen'!C11</f>
        <v>0</v>
      </c>
      <c r="E48" s="87">
        <f t="shared" si="2"/>
        <v>0</v>
      </c>
    </row>
    <row r="49" spans="1:5" ht="16.2" x14ac:dyDescent="0.3">
      <c r="A49" s="107">
        <v>20</v>
      </c>
      <c r="B49" s="58" t="s">
        <v>77</v>
      </c>
      <c r="C49" s="109">
        <f>'Overzicht eenheidsprijzen'!C12</f>
        <v>0</v>
      </c>
      <c r="E49" s="87">
        <f t="shared" si="2"/>
        <v>0</v>
      </c>
    </row>
    <row r="50" spans="1:5" ht="16.2" x14ac:dyDescent="0.3">
      <c r="A50" s="107">
        <v>10</v>
      </c>
      <c r="B50" s="58" t="s">
        <v>78</v>
      </c>
      <c r="C50" s="109">
        <f>'Overzicht eenheidsprijzen'!C13</f>
        <v>0</v>
      </c>
      <c r="E50" s="87">
        <f t="shared" si="2"/>
        <v>0</v>
      </c>
    </row>
    <row r="51" spans="1:5" ht="16.2" x14ac:dyDescent="0.3">
      <c r="A51" s="107">
        <v>4</v>
      </c>
      <c r="B51" s="58" t="s">
        <v>79</v>
      </c>
      <c r="C51" s="109">
        <f>'Overzicht eenheidsprijzen'!C14</f>
        <v>0</v>
      </c>
      <c r="E51" s="87">
        <f t="shared" si="2"/>
        <v>0</v>
      </c>
    </row>
    <row r="52" spans="1:5" ht="16.2" x14ac:dyDescent="0.3">
      <c r="A52" s="107">
        <v>2</v>
      </c>
      <c r="B52" s="58" t="s">
        <v>80</v>
      </c>
      <c r="C52" s="109">
        <f>'Overzicht eenheidsprijzen'!C18</f>
        <v>0</v>
      </c>
      <c r="E52" s="87">
        <f t="shared" si="2"/>
        <v>0</v>
      </c>
    </row>
    <row r="53" spans="1:5" ht="32.4" x14ac:dyDescent="0.3">
      <c r="A53" s="107">
        <v>30</v>
      </c>
      <c r="B53" s="58" t="s">
        <v>81</v>
      </c>
      <c r="C53" s="109">
        <f>'Overzicht eenheidsprijzen'!C17</f>
        <v>0</v>
      </c>
      <c r="E53" s="87">
        <f t="shared" si="2"/>
        <v>0</v>
      </c>
    </row>
    <row r="54" spans="1:5" x14ac:dyDescent="0.25">
      <c r="A54" s="79"/>
      <c r="B54" s="110"/>
      <c r="C54" s="82"/>
      <c r="D54" s="81"/>
      <c r="E54" s="82"/>
    </row>
    <row r="55" spans="1:5" ht="16.2" x14ac:dyDescent="0.3">
      <c r="A55" s="79"/>
      <c r="B55" s="111" t="s">
        <v>82</v>
      </c>
      <c r="C55" s="87"/>
      <c r="D55" s="112"/>
      <c r="E55" s="113">
        <f>SUM(E45:E53)</f>
        <v>0</v>
      </c>
    </row>
    <row r="56" spans="1:5" x14ac:dyDescent="0.25">
      <c r="A56" s="79"/>
      <c r="B56" s="110"/>
      <c r="C56" s="87"/>
      <c r="D56" s="112"/>
      <c r="E56" s="87"/>
    </row>
    <row r="57" spans="1:5" ht="16.2" x14ac:dyDescent="0.3">
      <c r="A57" s="96"/>
      <c r="B57" s="105" t="s">
        <v>83</v>
      </c>
      <c r="C57" s="114"/>
      <c r="D57" s="115"/>
      <c r="E57" s="88">
        <f>SUM(E55:E55)</f>
        <v>0</v>
      </c>
    </row>
    <row r="58" spans="1:5" ht="64.8" x14ac:dyDescent="0.3">
      <c r="A58" s="79"/>
      <c r="B58" s="108" t="s">
        <v>91</v>
      </c>
      <c r="C58" s="82"/>
      <c r="D58" s="81"/>
      <c r="E58" s="91"/>
    </row>
    <row r="59" spans="1:5" x14ac:dyDescent="0.25">
      <c r="B59" s="116"/>
      <c r="C59" s="117"/>
      <c r="D59" s="92"/>
      <c r="E59" s="93"/>
    </row>
    <row r="60" spans="1:5" ht="39" customHeight="1" x14ac:dyDescent="0.3">
      <c r="B60" s="172" t="s">
        <v>85</v>
      </c>
      <c r="C60" s="172"/>
      <c r="D60" s="172"/>
      <c r="E60" s="172"/>
    </row>
    <row r="61" spans="1:5" x14ac:dyDescent="0.25">
      <c r="E61" s="93"/>
    </row>
    <row r="62" spans="1:5" ht="16.2" x14ac:dyDescent="0.3">
      <c r="D62" s="118" t="s">
        <v>86</v>
      </c>
      <c r="E62" s="88">
        <f>E34+E57</f>
        <v>0</v>
      </c>
    </row>
    <row r="63" spans="1:5" x14ac:dyDescent="0.25">
      <c r="E63" s="93"/>
    </row>
    <row r="64" spans="1:5" x14ac:dyDescent="0.25">
      <c r="E64" s="93"/>
    </row>
    <row r="65" spans="5:5" x14ac:dyDescent="0.25">
      <c r="E65" s="93"/>
    </row>
  </sheetData>
  <sheetProtection sheet="1" objects="1" scenarios="1"/>
  <mergeCells count="4">
    <mergeCell ref="C1:D1"/>
    <mergeCell ref="B3:D3"/>
    <mergeCell ref="B41:C41"/>
    <mergeCell ref="B60:E6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5A66F-9D51-49E8-A674-7FA9C43CDBDB}">
  <dimension ref="A1:E65"/>
  <sheetViews>
    <sheetView topLeftCell="A21" zoomScale="80" zoomScaleNormal="80" workbookViewId="0">
      <selection activeCell="E32" sqref="E32"/>
    </sheetView>
  </sheetViews>
  <sheetFormatPr defaultColWidth="11.19921875" defaultRowHeight="13.8" x14ac:dyDescent="0.25"/>
  <cols>
    <col min="1" max="1" width="38.19921875" style="70" customWidth="1"/>
    <col min="2" max="2" width="115.3984375" style="70" customWidth="1"/>
    <col min="3" max="3" width="22" style="92" customWidth="1"/>
    <col min="4" max="4" width="24.09765625" style="93" customWidth="1"/>
    <col min="5" max="5" width="27.19921875" style="70" customWidth="1"/>
    <col min="6" max="16384" width="11.19921875" style="70"/>
  </cols>
  <sheetData>
    <row r="1" spans="1:5" s="71" customFormat="1" ht="32.4" x14ac:dyDescent="0.25">
      <c r="A1" s="61" t="s">
        <v>50</v>
      </c>
      <c r="B1" s="69" t="s">
        <v>92</v>
      </c>
      <c r="C1" s="165" t="s">
        <v>93</v>
      </c>
      <c r="D1" s="166"/>
      <c r="E1" s="70"/>
    </row>
    <row r="2" spans="1:5" s="51" customFormat="1" ht="25.2" x14ac:dyDescent="0.25">
      <c r="A2" s="53" t="s">
        <v>53</v>
      </c>
      <c r="B2" s="50"/>
    </row>
    <row r="3" spans="1:5" s="71" customFormat="1" ht="149.1" customHeight="1" x14ac:dyDescent="0.25">
      <c r="A3" s="72" t="s">
        <v>54</v>
      </c>
      <c r="B3" s="167" t="s">
        <v>55</v>
      </c>
      <c r="C3" s="168"/>
      <c r="D3" s="169"/>
      <c r="E3" s="70"/>
    </row>
    <row r="4" spans="1:5" s="51" customFormat="1" ht="15" x14ac:dyDescent="0.25">
      <c r="A4" s="53"/>
      <c r="B4" s="73"/>
    </row>
    <row r="5" spans="1:5" s="77" customFormat="1" ht="50.1" customHeight="1" x14ac:dyDescent="0.3">
      <c r="A5" s="74" t="s">
        <v>56</v>
      </c>
      <c r="B5" s="75" t="s">
        <v>57</v>
      </c>
      <c r="C5" s="76" t="s">
        <v>58</v>
      </c>
      <c r="D5" s="55" t="s">
        <v>59</v>
      </c>
      <c r="E5" s="55" t="s">
        <v>60</v>
      </c>
    </row>
    <row r="6" spans="1:5" ht="39.6" customHeight="1" x14ac:dyDescent="0.25">
      <c r="A6" s="119"/>
      <c r="B6" s="120"/>
      <c r="C6" s="23">
        <v>0</v>
      </c>
      <c r="D6" s="121"/>
      <c r="E6" s="78">
        <f>C6*D6</f>
        <v>0</v>
      </c>
    </row>
    <row r="7" spans="1:5" ht="39.6" customHeight="1" x14ac:dyDescent="0.25">
      <c r="A7" s="119"/>
      <c r="B7" s="120"/>
      <c r="C7" s="23">
        <v>0</v>
      </c>
      <c r="D7" s="121"/>
      <c r="E7" s="78">
        <f t="shared" ref="E7:E22" si="0">C7*D7</f>
        <v>0</v>
      </c>
    </row>
    <row r="8" spans="1:5" ht="39.6" customHeight="1" x14ac:dyDescent="0.25">
      <c r="A8" s="119"/>
      <c r="B8" s="120"/>
      <c r="C8" s="23">
        <v>0</v>
      </c>
      <c r="D8" s="121"/>
      <c r="E8" s="78">
        <f t="shared" si="0"/>
        <v>0</v>
      </c>
    </row>
    <row r="9" spans="1:5" ht="39.6" customHeight="1" x14ac:dyDescent="0.25">
      <c r="A9" s="119"/>
      <c r="B9" s="120"/>
      <c r="C9" s="23">
        <v>0</v>
      </c>
      <c r="D9" s="121"/>
      <c r="E9" s="78">
        <f t="shared" si="0"/>
        <v>0</v>
      </c>
    </row>
    <row r="10" spans="1:5" ht="39.6" customHeight="1" x14ac:dyDescent="0.25">
      <c r="A10" s="119"/>
      <c r="B10" s="120"/>
      <c r="C10" s="23">
        <v>0</v>
      </c>
      <c r="D10" s="121"/>
      <c r="E10" s="78">
        <f t="shared" si="0"/>
        <v>0</v>
      </c>
    </row>
    <row r="11" spans="1:5" ht="39.6" customHeight="1" x14ac:dyDescent="0.25">
      <c r="A11" s="119"/>
      <c r="B11" s="120"/>
      <c r="C11" s="23">
        <v>0</v>
      </c>
      <c r="D11" s="121"/>
      <c r="E11" s="78">
        <f t="shared" si="0"/>
        <v>0</v>
      </c>
    </row>
    <row r="12" spans="1:5" ht="39.6" customHeight="1" x14ac:dyDescent="0.25">
      <c r="A12" s="119"/>
      <c r="B12" s="120"/>
      <c r="C12" s="23">
        <v>0</v>
      </c>
      <c r="D12" s="121"/>
      <c r="E12" s="78">
        <f t="shared" si="0"/>
        <v>0</v>
      </c>
    </row>
    <row r="13" spans="1:5" ht="39.6" customHeight="1" x14ac:dyDescent="0.25">
      <c r="A13" s="119"/>
      <c r="B13" s="120"/>
      <c r="C13" s="23">
        <v>0</v>
      </c>
      <c r="D13" s="121"/>
      <c r="E13" s="78">
        <f t="shared" si="0"/>
        <v>0</v>
      </c>
    </row>
    <row r="14" spans="1:5" ht="39.6" customHeight="1" x14ac:dyDescent="0.25">
      <c r="A14" s="119"/>
      <c r="B14" s="120"/>
      <c r="C14" s="23">
        <v>0</v>
      </c>
      <c r="D14" s="121"/>
      <c r="E14" s="78">
        <f t="shared" si="0"/>
        <v>0</v>
      </c>
    </row>
    <row r="15" spans="1:5" ht="39.6" customHeight="1" x14ac:dyDescent="0.25">
      <c r="A15" s="119"/>
      <c r="B15" s="120"/>
      <c r="C15" s="23">
        <v>0</v>
      </c>
      <c r="D15" s="121"/>
      <c r="E15" s="78">
        <f t="shared" si="0"/>
        <v>0</v>
      </c>
    </row>
    <row r="16" spans="1:5" ht="39.6" customHeight="1" x14ac:dyDescent="0.25">
      <c r="A16" s="119"/>
      <c r="B16" s="120"/>
      <c r="C16" s="23">
        <v>0</v>
      </c>
      <c r="D16" s="121"/>
      <c r="E16" s="78">
        <f t="shared" si="0"/>
        <v>0</v>
      </c>
    </row>
    <row r="17" spans="1:5" ht="39.6" customHeight="1" x14ac:dyDescent="0.25">
      <c r="A17" s="119"/>
      <c r="B17" s="120"/>
      <c r="C17" s="23">
        <v>0</v>
      </c>
      <c r="D17" s="121"/>
      <c r="E17" s="78">
        <f t="shared" si="0"/>
        <v>0</v>
      </c>
    </row>
    <row r="18" spans="1:5" ht="39.6" customHeight="1" x14ac:dyDescent="0.25">
      <c r="A18" s="119"/>
      <c r="B18" s="120"/>
      <c r="C18" s="23">
        <v>0</v>
      </c>
      <c r="D18" s="121"/>
      <c r="E18" s="78">
        <f t="shared" si="0"/>
        <v>0</v>
      </c>
    </row>
    <row r="19" spans="1:5" ht="39.6" customHeight="1" x14ac:dyDescent="0.25">
      <c r="A19" s="119"/>
      <c r="B19" s="120"/>
      <c r="C19" s="23">
        <v>0</v>
      </c>
      <c r="D19" s="121"/>
      <c r="E19" s="78">
        <f t="shared" si="0"/>
        <v>0</v>
      </c>
    </row>
    <row r="20" spans="1:5" ht="39.6" customHeight="1" x14ac:dyDescent="0.25">
      <c r="A20" s="119"/>
      <c r="B20" s="120"/>
      <c r="C20" s="23">
        <v>0</v>
      </c>
      <c r="D20" s="121"/>
      <c r="E20" s="78">
        <f t="shared" si="0"/>
        <v>0</v>
      </c>
    </row>
    <row r="21" spans="1:5" ht="39.6" customHeight="1" x14ac:dyDescent="0.25">
      <c r="A21" s="119"/>
      <c r="B21" s="120"/>
      <c r="C21" s="23">
        <v>0</v>
      </c>
      <c r="D21" s="121"/>
      <c r="E21" s="78">
        <f t="shared" si="0"/>
        <v>0</v>
      </c>
    </row>
    <row r="22" spans="1:5" ht="39.6" customHeight="1" x14ac:dyDescent="0.25">
      <c r="A22" s="119"/>
      <c r="B22" s="120"/>
      <c r="C22" s="23">
        <v>0</v>
      </c>
      <c r="D22" s="121"/>
      <c r="E22" s="78">
        <f t="shared" si="0"/>
        <v>0</v>
      </c>
    </row>
    <row r="23" spans="1:5" ht="16.2" x14ac:dyDescent="0.3">
      <c r="A23" s="119"/>
      <c r="B23" s="122"/>
      <c r="C23" s="23">
        <v>0</v>
      </c>
      <c r="D23" s="121"/>
      <c r="E23" s="78">
        <f t="shared" ref="E23:E31" si="1">C23*D23</f>
        <v>0</v>
      </c>
    </row>
    <row r="24" spans="1:5" ht="16.2" x14ac:dyDescent="0.3">
      <c r="A24" s="119"/>
      <c r="B24" s="122"/>
      <c r="C24" s="23">
        <v>0</v>
      </c>
      <c r="D24" s="121"/>
      <c r="E24" s="78">
        <f t="shared" si="1"/>
        <v>0</v>
      </c>
    </row>
    <row r="25" spans="1:5" ht="16.2" x14ac:dyDescent="0.3">
      <c r="A25" s="119"/>
      <c r="B25" s="122"/>
      <c r="C25" s="23">
        <v>0</v>
      </c>
      <c r="D25" s="121"/>
      <c r="E25" s="78">
        <f t="shared" si="1"/>
        <v>0</v>
      </c>
    </row>
    <row r="26" spans="1:5" ht="18" customHeight="1" x14ac:dyDescent="0.3">
      <c r="A26" s="119"/>
      <c r="B26" s="122"/>
      <c r="C26" s="23">
        <v>0</v>
      </c>
      <c r="D26" s="121"/>
      <c r="E26" s="78">
        <f t="shared" si="1"/>
        <v>0</v>
      </c>
    </row>
    <row r="27" spans="1:5" x14ac:dyDescent="0.25">
      <c r="A27" s="119"/>
      <c r="B27" s="123"/>
      <c r="C27" s="23">
        <v>0</v>
      </c>
      <c r="D27" s="121"/>
      <c r="E27" s="78">
        <f t="shared" si="1"/>
        <v>0</v>
      </c>
    </row>
    <row r="28" spans="1:5" ht="18" customHeight="1" x14ac:dyDescent="0.25">
      <c r="A28" s="119"/>
      <c r="B28" s="120"/>
      <c r="C28" s="23">
        <v>0</v>
      </c>
      <c r="D28" s="121"/>
      <c r="E28" s="78">
        <f t="shared" si="1"/>
        <v>0</v>
      </c>
    </row>
    <row r="29" spans="1:5" ht="18" customHeight="1" x14ac:dyDescent="0.3">
      <c r="A29" s="119"/>
      <c r="B29" s="124"/>
      <c r="C29" s="23">
        <v>0</v>
      </c>
      <c r="D29" s="121"/>
      <c r="E29" s="78">
        <f t="shared" si="1"/>
        <v>0</v>
      </c>
    </row>
    <row r="30" spans="1:5" ht="18" customHeight="1" x14ac:dyDescent="0.25">
      <c r="A30" s="119"/>
      <c r="B30" s="120"/>
      <c r="C30" s="23">
        <v>0</v>
      </c>
      <c r="D30" s="121"/>
      <c r="E30" s="78">
        <f t="shared" si="1"/>
        <v>0</v>
      </c>
    </row>
    <row r="31" spans="1:5" ht="18" customHeight="1" x14ac:dyDescent="0.25">
      <c r="A31" s="119"/>
      <c r="B31" s="120"/>
      <c r="C31" s="23">
        <v>0</v>
      </c>
      <c r="D31" s="121"/>
      <c r="E31" s="78">
        <f t="shared" si="1"/>
        <v>0</v>
      </c>
    </row>
    <row r="32" spans="1:5" ht="16.2" x14ac:dyDescent="0.3">
      <c r="A32" s="79"/>
      <c r="B32" s="80" t="s">
        <v>61</v>
      </c>
      <c r="C32" s="81"/>
      <c r="D32" s="82"/>
      <c r="E32" s="83">
        <f>SUM(E6:E31)</f>
        <v>0</v>
      </c>
    </row>
    <row r="33" spans="1:5" ht="32.4" x14ac:dyDescent="0.3">
      <c r="A33" s="79"/>
      <c r="B33" s="84" t="s">
        <v>89</v>
      </c>
      <c r="C33" s="81"/>
      <c r="D33" s="82"/>
      <c r="E33" s="82"/>
    </row>
    <row r="34" spans="1:5" s="89" customFormat="1" ht="18" customHeight="1" x14ac:dyDescent="0.3">
      <c r="A34" s="85"/>
      <c r="B34" s="86" t="s">
        <v>63</v>
      </c>
      <c r="C34" s="81"/>
      <c r="D34" s="87"/>
      <c r="E34" s="88">
        <f>SUM(E32:E33)</f>
        <v>0</v>
      </c>
    </row>
    <row r="35" spans="1:5" ht="64.8" x14ac:dyDescent="0.3">
      <c r="A35" s="79"/>
      <c r="B35" s="90" t="s">
        <v>90</v>
      </c>
      <c r="C35" s="81"/>
      <c r="D35" s="91"/>
      <c r="E35" s="91"/>
    </row>
    <row r="36" spans="1:5" x14ac:dyDescent="0.25">
      <c r="E36" s="93"/>
    </row>
    <row r="37" spans="1:5" ht="113.4" x14ac:dyDescent="0.3">
      <c r="A37" s="94" t="s">
        <v>65</v>
      </c>
      <c r="B37" s="95" t="s">
        <v>66</v>
      </c>
      <c r="E37" s="93"/>
    </row>
    <row r="38" spans="1:5" x14ac:dyDescent="0.25">
      <c r="E38" s="93"/>
    </row>
    <row r="39" spans="1:5" ht="16.2" x14ac:dyDescent="0.3">
      <c r="A39" s="96" t="s">
        <v>67</v>
      </c>
      <c r="B39" s="97"/>
      <c r="C39" s="82"/>
      <c r="D39" s="81"/>
      <c r="E39" s="91"/>
    </row>
    <row r="40" spans="1:5" ht="17.399999999999999" x14ac:dyDescent="0.3">
      <c r="A40" s="98"/>
      <c r="B40" s="97"/>
      <c r="C40" s="82"/>
      <c r="D40" s="81"/>
      <c r="E40" s="91"/>
    </row>
    <row r="41" spans="1:5" ht="91.2" customHeight="1" x14ac:dyDescent="0.3">
      <c r="A41" s="99" t="s">
        <v>54</v>
      </c>
      <c r="B41" s="170" t="s">
        <v>68</v>
      </c>
      <c r="C41" s="171"/>
      <c r="D41" s="81"/>
      <c r="E41" s="91"/>
    </row>
    <row r="42" spans="1:5" x14ac:dyDescent="0.25">
      <c r="A42" s="100"/>
      <c r="B42" s="97"/>
      <c r="C42" s="82"/>
      <c r="D42" s="81"/>
      <c r="E42" s="91"/>
    </row>
    <row r="43" spans="1:5" ht="48.6" x14ac:dyDescent="0.3">
      <c r="A43" s="76" t="s">
        <v>69</v>
      </c>
      <c r="B43" s="101" t="s">
        <v>70</v>
      </c>
      <c r="C43" s="55" t="s">
        <v>71</v>
      </c>
      <c r="E43" s="102" t="s">
        <v>60</v>
      </c>
    </row>
    <row r="44" spans="1:5" x14ac:dyDescent="0.25">
      <c r="A44" s="79"/>
      <c r="B44" s="97"/>
      <c r="C44" s="82"/>
      <c r="D44" s="81"/>
      <c r="E44" s="103"/>
    </row>
    <row r="45" spans="1:5" ht="16.2" x14ac:dyDescent="0.3">
      <c r="A45" s="104"/>
      <c r="B45" s="105" t="s">
        <v>72</v>
      </c>
      <c r="C45" s="106" t="s">
        <v>73</v>
      </c>
      <c r="D45" s="81"/>
      <c r="E45" s="81"/>
    </row>
    <row r="46" spans="1:5" ht="16.2" x14ac:dyDescent="0.3">
      <c r="A46" s="107">
        <v>7.5</v>
      </c>
      <c r="B46" s="108" t="s">
        <v>74</v>
      </c>
      <c r="C46" s="109">
        <f>'Overzicht eenheidsprijzen'!C9</f>
        <v>0</v>
      </c>
      <c r="E46" s="87">
        <f>A46*C46</f>
        <v>0</v>
      </c>
    </row>
    <row r="47" spans="1:5" ht="16.2" x14ac:dyDescent="0.3">
      <c r="A47" s="107">
        <v>10</v>
      </c>
      <c r="B47" s="108" t="s">
        <v>75</v>
      </c>
      <c r="C47" s="109">
        <f>'Overzicht eenheidsprijzen'!C10</f>
        <v>0</v>
      </c>
      <c r="E47" s="87">
        <f t="shared" ref="E47:E53" si="2">A47*C47</f>
        <v>0</v>
      </c>
    </row>
    <row r="48" spans="1:5" ht="16.2" x14ac:dyDescent="0.3">
      <c r="A48" s="107">
        <v>7.5</v>
      </c>
      <c r="B48" s="58" t="s">
        <v>76</v>
      </c>
      <c r="C48" s="109">
        <f>'Overzicht eenheidsprijzen'!C11</f>
        <v>0</v>
      </c>
      <c r="E48" s="87">
        <f t="shared" si="2"/>
        <v>0</v>
      </c>
    </row>
    <row r="49" spans="1:5" ht="16.2" x14ac:dyDescent="0.3">
      <c r="A49" s="107">
        <v>10</v>
      </c>
      <c r="B49" s="58" t="s">
        <v>77</v>
      </c>
      <c r="C49" s="109">
        <f>'Overzicht eenheidsprijzen'!C12</f>
        <v>0</v>
      </c>
      <c r="E49" s="87">
        <f t="shared" si="2"/>
        <v>0</v>
      </c>
    </row>
    <row r="50" spans="1:5" ht="16.2" x14ac:dyDescent="0.3">
      <c r="A50" s="107">
        <v>5</v>
      </c>
      <c r="B50" s="58" t="s">
        <v>78</v>
      </c>
      <c r="C50" s="109">
        <f>'Overzicht eenheidsprijzen'!C13</f>
        <v>0</v>
      </c>
      <c r="E50" s="87">
        <f t="shared" si="2"/>
        <v>0</v>
      </c>
    </row>
    <row r="51" spans="1:5" ht="16.2" x14ac:dyDescent="0.3">
      <c r="A51" s="107">
        <v>2</v>
      </c>
      <c r="B51" s="58" t="s">
        <v>79</v>
      </c>
      <c r="C51" s="109">
        <f>'Overzicht eenheidsprijzen'!C14</f>
        <v>0</v>
      </c>
      <c r="E51" s="87">
        <f t="shared" si="2"/>
        <v>0</v>
      </c>
    </row>
    <row r="52" spans="1:5" ht="16.2" x14ac:dyDescent="0.3">
      <c r="A52" s="107">
        <v>1</v>
      </c>
      <c r="B52" s="58" t="s">
        <v>80</v>
      </c>
      <c r="C52" s="109">
        <f>'Overzicht eenheidsprijzen'!C18</f>
        <v>0</v>
      </c>
      <c r="E52" s="87">
        <f t="shared" si="2"/>
        <v>0</v>
      </c>
    </row>
    <row r="53" spans="1:5" ht="32.4" x14ac:dyDescent="0.3">
      <c r="A53" s="107">
        <v>15</v>
      </c>
      <c r="B53" s="58" t="s">
        <v>81</v>
      </c>
      <c r="C53" s="109">
        <f>'Overzicht eenheidsprijzen'!C17</f>
        <v>0</v>
      </c>
      <c r="E53" s="87">
        <f t="shared" si="2"/>
        <v>0</v>
      </c>
    </row>
    <row r="54" spans="1:5" x14ac:dyDescent="0.25">
      <c r="A54" s="79"/>
      <c r="B54" s="110"/>
      <c r="C54" s="82"/>
      <c r="D54" s="81"/>
      <c r="E54" s="82"/>
    </row>
    <row r="55" spans="1:5" ht="16.2" x14ac:dyDescent="0.3">
      <c r="A55" s="79"/>
      <c r="B55" s="111" t="s">
        <v>82</v>
      </c>
      <c r="C55" s="87"/>
      <c r="D55" s="112"/>
      <c r="E55" s="113">
        <f>SUM(E45:E53)</f>
        <v>0</v>
      </c>
    </row>
    <row r="56" spans="1:5" x14ac:dyDescent="0.25">
      <c r="A56" s="79"/>
      <c r="B56" s="110"/>
      <c r="C56" s="87"/>
      <c r="D56" s="112"/>
      <c r="E56" s="87"/>
    </row>
    <row r="57" spans="1:5" ht="16.2" x14ac:dyDescent="0.3">
      <c r="A57" s="96"/>
      <c r="B57" s="105" t="s">
        <v>83</v>
      </c>
      <c r="C57" s="114"/>
      <c r="D57" s="115"/>
      <c r="E57" s="88">
        <f>SUM(E55:E55)</f>
        <v>0</v>
      </c>
    </row>
    <row r="58" spans="1:5" ht="64.8" x14ac:dyDescent="0.3">
      <c r="A58" s="79"/>
      <c r="B58" s="108" t="s">
        <v>91</v>
      </c>
      <c r="C58" s="82"/>
      <c r="D58" s="81"/>
      <c r="E58" s="82"/>
    </row>
    <row r="59" spans="1:5" x14ac:dyDescent="0.25">
      <c r="B59" s="116"/>
      <c r="C59" s="117"/>
      <c r="D59" s="92"/>
      <c r="E59" s="93"/>
    </row>
    <row r="60" spans="1:5" ht="39" customHeight="1" x14ac:dyDescent="0.3">
      <c r="B60" s="172" t="s">
        <v>85</v>
      </c>
      <c r="C60" s="172"/>
      <c r="D60" s="172"/>
      <c r="E60" s="172"/>
    </row>
    <row r="61" spans="1:5" x14ac:dyDescent="0.25">
      <c r="E61" s="93"/>
    </row>
    <row r="62" spans="1:5" ht="16.2" x14ac:dyDescent="0.3">
      <c r="D62" s="118" t="s">
        <v>86</v>
      </c>
      <c r="E62" s="88">
        <f>E34+E57</f>
        <v>0</v>
      </c>
    </row>
    <row r="63" spans="1:5" x14ac:dyDescent="0.25">
      <c r="E63" s="93"/>
    </row>
    <row r="64" spans="1:5" x14ac:dyDescent="0.25">
      <c r="E64" s="93"/>
    </row>
    <row r="65" spans="5:5" x14ac:dyDescent="0.25">
      <c r="E65" s="93"/>
    </row>
  </sheetData>
  <sheetProtection sheet="1" objects="1" scenarios="1"/>
  <mergeCells count="4">
    <mergeCell ref="C1:D1"/>
    <mergeCell ref="B3:D3"/>
    <mergeCell ref="B41:C41"/>
    <mergeCell ref="B60:E6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EBB3F-46E9-417A-BE42-BD5A8FBE2368}">
  <dimension ref="A1:E65"/>
  <sheetViews>
    <sheetView tabSelected="1" topLeftCell="A6" zoomScale="80" zoomScaleNormal="80" workbookViewId="0">
      <selection activeCell="D12" sqref="D12"/>
    </sheetView>
  </sheetViews>
  <sheetFormatPr defaultColWidth="11.19921875" defaultRowHeight="13.8" x14ac:dyDescent="0.25"/>
  <cols>
    <col min="1" max="1" width="36.59765625" style="70" customWidth="1"/>
    <col min="2" max="2" width="109" style="70" customWidth="1"/>
    <col min="3" max="3" width="22" style="92" customWidth="1"/>
    <col min="4" max="4" width="36.69921875" style="93" customWidth="1"/>
    <col min="5" max="5" width="27.19921875" style="70" customWidth="1"/>
    <col min="6" max="16384" width="11.19921875" style="70"/>
  </cols>
  <sheetData>
    <row r="1" spans="1:5" s="71" customFormat="1" ht="48.6" x14ac:dyDescent="0.25">
      <c r="A1" s="61" t="s">
        <v>50</v>
      </c>
      <c r="B1" s="69" t="s">
        <v>94</v>
      </c>
      <c r="C1" s="165" t="s">
        <v>95</v>
      </c>
      <c r="D1" s="166"/>
      <c r="E1" s="70"/>
    </row>
    <row r="2" spans="1:5" s="51" customFormat="1" ht="25.2" x14ac:dyDescent="0.25">
      <c r="A2" s="53" t="s">
        <v>53</v>
      </c>
      <c r="B2" s="50"/>
    </row>
    <row r="3" spans="1:5" s="71" customFormat="1" ht="136.19999999999999" customHeight="1" x14ac:dyDescent="0.25">
      <c r="A3" s="72" t="s">
        <v>54</v>
      </c>
      <c r="B3" s="167" t="s">
        <v>55</v>
      </c>
      <c r="C3" s="168"/>
      <c r="D3" s="169"/>
      <c r="E3" s="70"/>
    </row>
    <row r="4" spans="1:5" s="51" customFormat="1" ht="15" x14ac:dyDescent="0.25">
      <c r="A4" s="53"/>
      <c r="B4" s="73"/>
    </row>
    <row r="5" spans="1:5" s="77" customFormat="1" ht="50.1" customHeight="1" x14ac:dyDescent="0.3">
      <c r="A5" s="74" t="s">
        <v>56</v>
      </c>
      <c r="B5" s="75" t="s">
        <v>57</v>
      </c>
      <c r="C5" s="76" t="s">
        <v>58</v>
      </c>
      <c r="D5" s="55" t="s">
        <v>59</v>
      </c>
      <c r="E5" s="55" t="s">
        <v>60</v>
      </c>
    </row>
    <row r="6" spans="1:5" ht="39.6" customHeight="1" x14ac:dyDescent="0.25">
      <c r="A6" s="119"/>
      <c r="B6" s="120"/>
      <c r="C6" s="23">
        <v>0</v>
      </c>
      <c r="D6" s="121"/>
      <c r="E6" s="78">
        <f>C6*D6</f>
        <v>0</v>
      </c>
    </row>
    <row r="7" spans="1:5" ht="39.6" customHeight="1" x14ac:dyDescent="0.25">
      <c r="A7" s="119"/>
      <c r="B7" s="120"/>
      <c r="C7" s="23">
        <v>0</v>
      </c>
      <c r="D7" s="121"/>
      <c r="E7" s="78">
        <f t="shared" ref="E7:E22" si="0">C7*D7</f>
        <v>0</v>
      </c>
    </row>
    <row r="8" spans="1:5" ht="39.6" customHeight="1" x14ac:dyDescent="0.25">
      <c r="A8" s="119"/>
      <c r="B8" s="120"/>
      <c r="C8" s="23">
        <v>0</v>
      </c>
      <c r="D8" s="121"/>
      <c r="E8" s="78">
        <f t="shared" si="0"/>
        <v>0</v>
      </c>
    </row>
    <row r="9" spans="1:5" ht="39.6" customHeight="1" x14ac:dyDescent="0.25">
      <c r="A9" s="119"/>
      <c r="B9" s="120"/>
      <c r="C9" s="23">
        <v>0</v>
      </c>
      <c r="D9" s="121"/>
      <c r="E9" s="78">
        <f t="shared" si="0"/>
        <v>0</v>
      </c>
    </row>
    <row r="10" spans="1:5" ht="39.6" customHeight="1" x14ac:dyDescent="0.25">
      <c r="A10" s="119"/>
      <c r="B10" s="120"/>
      <c r="C10" s="23">
        <v>0</v>
      </c>
      <c r="D10" s="121"/>
      <c r="E10" s="78">
        <f t="shared" si="0"/>
        <v>0</v>
      </c>
    </row>
    <row r="11" spans="1:5" ht="39.6" customHeight="1" x14ac:dyDescent="0.25">
      <c r="A11" s="119"/>
      <c r="B11" s="120"/>
      <c r="C11" s="23">
        <v>0</v>
      </c>
      <c r="D11" s="121"/>
      <c r="E11" s="78">
        <f t="shared" si="0"/>
        <v>0</v>
      </c>
    </row>
    <row r="12" spans="1:5" ht="39.6" customHeight="1" x14ac:dyDescent="0.25">
      <c r="A12" s="119"/>
      <c r="B12" s="120"/>
      <c r="C12" s="23">
        <v>0</v>
      </c>
      <c r="D12" s="121"/>
      <c r="E12" s="78">
        <f t="shared" si="0"/>
        <v>0</v>
      </c>
    </row>
    <row r="13" spans="1:5" ht="39.6" customHeight="1" x14ac:dyDescent="0.25">
      <c r="A13" s="119"/>
      <c r="B13" s="120"/>
      <c r="C13" s="23">
        <v>0</v>
      </c>
      <c r="D13" s="121"/>
      <c r="E13" s="78">
        <f t="shared" si="0"/>
        <v>0</v>
      </c>
    </row>
    <row r="14" spans="1:5" ht="39.6" customHeight="1" x14ac:dyDescent="0.25">
      <c r="A14" s="119"/>
      <c r="B14" s="120"/>
      <c r="C14" s="23">
        <v>0</v>
      </c>
      <c r="D14" s="121"/>
      <c r="E14" s="78">
        <f t="shared" si="0"/>
        <v>0</v>
      </c>
    </row>
    <row r="15" spans="1:5" ht="39.6" customHeight="1" x14ac:dyDescent="0.25">
      <c r="A15" s="119"/>
      <c r="B15" s="120"/>
      <c r="C15" s="23">
        <v>0</v>
      </c>
      <c r="D15" s="121"/>
      <c r="E15" s="78">
        <f t="shared" si="0"/>
        <v>0</v>
      </c>
    </row>
    <row r="16" spans="1:5" ht="39.6" customHeight="1" x14ac:dyDescent="0.25">
      <c r="A16" s="119"/>
      <c r="B16" s="120"/>
      <c r="C16" s="23">
        <v>0</v>
      </c>
      <c r="D16" s="121"/>
      <c r="E16" s="78">
        <f t="shared" si="0"/>
        <v>0</v>
      </c>
    </row>
    <row r="17" spans="1:5" ht="39.6" customHeight="1" x14ac:dyDescent="0.25">
      <c r="A17" s="119"/>
      <c r="B17" s="120"/>
      <c r="C17" s="23">
        <v>0</v>
      </c>
      <c r="D17" s="121"/>
      <c r="E17" s="78">
        <f t="shared" si="0"/>
        <v>0</v>
      </c>
    </row>
    <row r="18" spans="1:5" ht="39.6" customHeight="1" x14ac:dyDescent="0.25">
      <c r="A18" s="119"/>
      <c r="B18" s="120"/>
      <c r="C18" s="23">
        <v>0</v>
      </c>
      <c r="D18" s="121"/>
      <c r="E18" s="78">
        <f t="shared" si="0"/>
        <v>0</v>
      </c>
    </row>
    <row r="19" spans="1:5" ht="39.6" customHeight="1" x14ac:dyDescent="0.25">
      <c r="A19" s="119"/>
      <c r="B19" s="120"/>
      <c r="C19" s="23">
        <v>0</v>
      </c>
      <c r="D19" s="121"/>
      <c r="E19" s="78">
        <f t="shared" si="0"/>
        <v>0</v>
      </c>
    </row>
    <row r="20" spans="1:5" ht="39.6" customHeight="1" x14ac:dyDescent="0.25">
      <c r="A20" s="119"/>
      <c r="B20" s="120"/>
      <c r="C20" s="23">
        <v>0</v>
      </c>
      <c r="D20" s="121"/>
      <c r="E20" s="78">
        <f t="shared" si="0"/>
        <v>0</v>
      </c>
    </row>
    <row r="21" spans="1:5" ht="39.6" customHeight="1" x14ac:dyDescent="0.25">
      <c r="A21" s="119"/>
      <c r="B21" s="120"/>
      <c r="C21" s="23">
        <v>0</v>
      </c>
      <c r="D21" s="121"/>
      <c r="E21" s="78">
        <f t="shared" si="0"/>
        <v>0</v>
      </c>
    </row>
    <row r="22" spans="1:5" ht="39.6" customHeight="1" x14ac:dyDescent="0.25">
      <c r="A22" s="119"/>
      <c r="B22" s="120"/>
      <c r="C22" s="23">
        <v>0</v>
      </c>
      <c r="D22" s="121"/>
      <c r="E22" s="78">
        <f t="shared" si="0"/>
        <v>0</v>
      </c>
    </row>
    <row r="23" spans="1:5" ht="16.2" x14ac:dyDescent="0.3">
      <c r="A23" s="119"/>
      <c r="B23" s="122"/>
      <c r="C23" s="23">
        <v>0</v>
      </c>
      <c r="D23" s="121"/>
      <c r="E23" s="78">
        <f t="shared" ref="E23:E31" si="1">C23*D23</f>
        <v>0</v>
      </c>
    </row>
    <row r="24" spans="1:5" ht="16.2" x14ac:dyDescent="0.3">
      <c r="A24" s="119"/>
      <c r="B24" s="122"/>
      <c r="C24" s="23">
        <v>0</v>
      </c>
      <c r="D24" s="121"/>
      <c r="E24" s="78">
        <f t="shared" si="1"/>
        <v>0</v>
      </c>
    </row>
    <row r="25" spans="1:5" ht="16.2" x14ac:dyDescent="0.3">
      <c r="A25" s="119"/>
      <c r="B25" s="122"/>
      <c r="C25" s="23">
        <v>0</v>
      </c>
      <c r="D25" s="121"/>
      <c r="E25" s="78">
        <f t="shared" si="1"/>
        <v>0</v>
      </c>
    </row>
    <row r="26" spans="1:5" ht="18" customHeight="1" x14ac:dyDescent="0.3">
      <c r="A26" s="119"/>
      <c r="B26" s="122"/>
      <c r="C26" s="23">
        <v>0</v>
      </c>
      <c r="D26" s="121"/>
      <c r="E26" s="78">
        <f t="shared" si="1"/>
        <v>0</v>
      </c>
    </row>
    <row r="27" spans="1:5" x14ac:dyDescent="0.25">
      <c r="A27" s="119"/>
      <c r="B27" s="123"/>
      <c r="C27" s="23">
        <v>0</v>
      </c>
      <c r="D27" s="121"/>
      <c r="E27" s="78">
        <f t="shared" si="1"/>
        <v>0</v>
      </c>
    </row>
    <row r="28" spans="1:5" ht="18" customHeight="1" x14ac:dyDescent="0.25">
      <c r="A28" s="119"/>
      <c r="B28" s="120"/>
      <c r="C28" s="23">
        <v>0</v>
      </c>
      <c r="D28" s="121"/>
      <c r="E28" s="78">
        <f t="shared" si="1"/>
        <v>0</v>
      </c>
    </row>
    <row r="29" spans="1:5" ht="18" customHeight="1" x14ac:dyDescent="0.3">
      <c r="A29" s="119"/>
      <c r="B29" s="124"/>
      <c r="C29" s="23">
        <v>0</v>
      </c>
      <c r="D29" s="121"/>
      <c r="E29" s="78">
        <f t="shared" si="1"/>
        <v>0</v>
      </c>
    </row>
    <row r="30" spans="1:5" ht="18" customHeight="1" x14ac:dyDescent="0.25">
      <c r="A30" s="119"/>
      <c r="B30" s="120"/>
      <c r="C30" s="23">
        <v>0</v>
      </c>
      <c r="D30" s="121"/>
      <c r="E30" s="78">
        <f t="shared" si="1"/>
        <v>0</v>
      </c>
    </row>
    <row r="31" spans="1:5" ht="18" customHeight="1" x14ac:dyDescent="0.25">
      <c r="A31" s="119"/>
      <c r="B31" s="120"/>
      <c r="C31" s="23">
        <v>0</v>
      </c>
      <c r="D31" s="121"/>
      <c r="E31" s="78">
        <f t="shared" si="1"/>
        <v>0</v>
      </c>
    </row>
    <row r="32" spans="1:5" ht="16.2" x14ac:dyDescent="0.3">
      <c r="A32" s="79"/>
      <c r="B32" s="80" t="s">
        <v>61</v>
      </c>
      <c r="C32" s="81"/>
      <c r="D32" s="82"/>
      <c r="E32" s="83">
        <f>SUM(E6:E31)</f>
        <v>0</v>
      </c>
    </row>
    <row r="33" spans="1:5" ht="32.4" x14ac:dyDescent="0.3">
      <c r="A33" s="79"/>
      <c r="B33" s="84" t="s">
        <v>89</v>
      </c>
      <c r="C33" s="81"/>
      <c r="D33" s="82"/>
      <c r="E33" s="82"/>
    </row>
    <row r="34" spans="1:5" s="89" customFormat="1" ht="18" customHeight="1" x14ac:dyDescent="0.3">
      <c r="A34" s="85"/>
      <c r="B34" s="86" t="s">
        <v>63</v>
      </c>
      <c r="C34" s="81"/>
      <c r="D34" s="87"/>
      <c r="E34" s="88">
        <f>SUM(E32:E33)</f>
        <v>0</v>
      </c>
    </row>
    <row r="35" spans="1:5" ht="64.8" x14ac:dyDescent="0.3">
      <c r="A35" s="79"/>
      <c r="B35" s="90" t="s">
        <v>96</v>
      </c>
      <c r="C35" s="81"/>
      <c r="D35" s="91"/>
      <c r="E35" s="91"/>
    </row>
    <row r="36" spans="1:5" x14ac:dyDescent="0.25">
      <c r="E36" s="93"/>
    </row>
    <row r="37" spans="1:5" ht="113.4" x14ac:dyDescent="0.3">
      <c r="A37" s="94" t="s">
        <v>65</v>
      </c>
      <c r="B37" s="95" t="s">
        <v>66</v>
      </c>
      <c r="E37" s="93"/>
    </row>
    <row r="38" spans="1:5" x14ac:dyDescent="0.25">
      <c r="E38" s="93"/>
    </row>
    <row r="39" spans="1:5" ht="16.2" x14ac:dyDescent="0.3">
      <c r="A39" s="96" t="s">
        <v>67</v>
      </c>
      <c r="B39" s="97"/>
      <c r="C39" s="82"/>
      <c r="D39" s="81"/>
      <c r="E39" s="91"/>
    </row>
    <row r="40" spans="1:5" ht="17.399999999999999" x14ac:dyDescent="0.3">
      <c r="A40" s="98"/>
      <c r="B40" s="97"/>
      <c r="C40" s="82"/>
      <c r="D40" s="81"/>
      <c r="E40" s="91"/>
    </row>
    <row r="41" spans="1:5" ht="96" customHeight="1" x14ac:dyDescent="0.3">
      <c r="A41" s="99" t="s">
        <v>54</v>
      </c>
      <c r="B41" s="170" t="s">
        <v>68</v>
      </c>
      <c r="C41" s="171"/>
      <c r="D41" s="81"/>
      <c r="E41" s="91"/>
    </row>
    <row r="42" spans="1:5" x14ac:dyDescent="0.25">
      <c r="A42" s="100"/>
      <c r="B42" s="97"/>
      <c r="C42" s="82"/>
      <c r="D42" s="81"/>
      <c r="E42" s="91"/>
    </row>
    <row r="43" spans="1:5" ht="48.6" x14ac:dyDescent="0.3">
      <c r="A43" s="76" t="s">
        <v>69</v>
      </c>
      <c r="B43" s="101" t="s">
        <v>70</v>
      </c>
      <c r="C43" s="55" t="s">
        <v>71</v>
      </c>
      <c r="E43" s="102" t="s">
        <v>60</v>
      </c>
    </row>
    <row r="44" spans="1:5" x14ac:dyDescent="0.25">
      <c r="A44" s="79"/>
      <c r="B44" s="97"/>
      <c r="C44" s="82"/>
      <c r="D44" s="81"/>
      <c r="E44" s="103"/>
    </row>
    <row r="45" spans="1:5" ht="16.2" x14ac:dyDescent="0.3">
      <c r="A45" s="104"/>
      <c r="B45" s="105" t="s">
        <v>72</v>
      </c>
      <c r="C45" s="106" t="s">
        <v>73</v>
      </c>
      <c r="D45" s="81"/>
      <c r="E45" s="81"/>
    </row>
    <row r="46" spans="1:5" ht="16.2" x14ac:dyDescent="0.3">
      <c r="A46" s="107">
        <v>15</v>
      </c>
      <c r="B46" s="108" t="s">
        <v>74</v>
      </c>
      <c r="C46" s="109">
        <f>'Overzicht eenheidsprijzen'!C9</f>
        <v>0</v>
      </c>
      <c r="E46" s="87">
        <f>A46*C46</f>
        <v>0</v>
      </c>
    </row>
    <row r="47" spans="1:5" ht="16.2" x14ac:dyDescent="0.3">
      <c r="A47" s="107">
        <v>20</v>
      </c>
      <c r="B47" s="108" t="s">
        <v>75</v>
      </c>
      <c r="C47" s="109">
        <f>'Overzicht eenheidsprijzen'!C10</f>
        <v>0</v>
      </c>
      <c r="E47" s="87">
        <f t="shared" ref="E47:E53" si="2">A47*C47</f>
        <v>0</v>
      </c>
    </row>
    <row r="48" spans="1:5" ht="16.2" x14ac:dyDescent="0.3">
      <c r="A48" s="107">
        <v>15</v>
      </c>
      <c r="B48" s="58" t="s">
        <v>76</v>
      </c>
      <c r="C48" s="109">
        <f>'Overzicht eenheidsprijzen'!C11</f>
        <v>0</v>
      </c>
      <c r="E48" s="87">
        <f t="shared" si="2"/>
        <v>0</v>
      </c>
    </row>
    <row r="49" spans="1:5" ht="16.2" x14ac:dyDescent="0.3">
      <c r="A49" s="107">
        <v>20</v>
      </c>
      <c r="B49" s="58" t="s">
        <v>77</v>
      </c>
      <c r="C49" s="109">
        <f>'Overzicht eenheidsprijzen'!C12</f>
        <v>0</v>
      </c>
      <c r="E49" s="87">
        <f t="shared" si="2"/>
        <v>0</v>
      </c>
    </row>
    <row r="50" spans="1:5" ht="16.2" x14ac:dyDescent="0.3">
      <c r="A50" s="107">
        <v>10</v>
      </c>
      <c r="B50" s="58" t="s">
        <v>78</v>
      </c>
      <c r="C50" s="109">
        <f>'Overzicht eenheidsprijzen'!C13</f>
        <v>0</v>
      </c>
      <c r="E50" s="87">
        <f t="shared" si="2"/>
        <v>0</v>
      </c>
    </row>
    <row r="51" spans="1:5" ht="16.2" x14ac:dyDescent="0.3">
      <c r="A51" s="107">
        <v>4</v>
      </c>
      <c r="B51" s="58" t="s">
        <v>79</v>
      </c>
      <c r="C51" s="109">
        <f>'Overzicht eenheidsprijzen'!C14</f>
        <v>0</v>
      </c>
      <c r="E51" s="87">
        <f t="shared" si="2"/>
        <v>0</v>
      </c>
    </row>
    <row r="52" spans="1:5" ht="16.2" x14ac:dyDescent="0.3">
      <c r="A52" s="107">
        <v>2</v>
      </c>
      <c r="B52" s="58" t="s">
        <v>80</v>
      </c>
      <c r="C52" s="109">
        <f>'Overzicht eenheidsprijzen'!C18</f>
        <v>0</v>
      </c>
      <c r="E52" s="87">
        <f t="shared" si="2"/>
        <v>0</v>
      </c>
    </row>
    <row r="53" spans="1:5" ht="32.4" x14ac:dyDescent="0.3">
      <c r="A53" s="107">
        <v>30</v>
      </c>
      <c r="B53" s="58" t="s">
        <v>81</v>
      </c>
      <c r="C53" s="109">
        <f>'Overzicht eenheidsprijzen'!C17</f>
        <v>0</v>
      </c>
      <c r="E53" s="87">
        <f t="shared" si="2"/>
        <v>0</v>
      </c>
    </row>
    <row r="54" spans="1:5" x14ac:dyDescent="0.25">
      <c r="A54" s="79"/>
      <c r="B54" s="110"/>
      <c r="C54" s="82"/>
      <c r="D54" s="81"/>
      <c r="E54" s="82"/>
    </row>
    <row r="55" spans="1:5" ht="16.2" x14ac:dyDescent="0.3">
      <c r="A55" s="79"/>
      <c r="B55" s="111" t="s">
        <v>82</v>
      </c>
      <c r="C55" s="87"/>
      <c r="D55" s="112"/>
      <c r="E55" s="113">
        <f>SUM(E45:E53)</f>
        <v>0</v>
      </c>
    </row>
    <row r="56" spans="1:5" x14ac:dyDescent="0.25">
      <c r="A56" s="79"/>
      <c r="B56" s="110"/>
      <c r="C56" s="87"/>
      <c r="D56" s="112"/>
      <c r="E56" s="87"/>
    </row>
    <row r="57" spans="1:5" ht="16.2" x14ac:dyDescent="0.3">
      <c r="A57" s="96"/>
      <c r="B57" s="105" t="s">
        <v>83</v>
      </c>
      <c r="C57" s="114"/>
      <c r="D57" s="115"/>
      <c r="E57" s="88">
        <f>SUM(E55:E55)</f>
        <v>0</v>
      </c>
    </row>
    <row r="58" spans="1:5" ht="64.8" x14ac:dyDescent="0.3">
      <c r="A58" s="79"/>
      <c r="B58" s="108" t="s">
        <v>84</v>
      </c>
      <c r="C58" s="82"/>
      <c r="D58" s="81"/>
      <c r="E58" s="91"/>
    </row>
    <row r="59" spans="1:5" x14ac:dyDescent="0.25">
      <c r="B59" s="116"/>
      <c r="C59" s="117"/>
      <c r="D59" s="92"/>
      <c r="E59" s="93"/>
    </row>
    <row r="60" spans="1:5" ht="39" customHeight="1" x14ac:dyDescent="0.3">
      <c r="B60" s="172" t="s">
        <v>85</v>
      </c>
      <c r="C60" s="172"/>
      <c r="D60" s="172"/>
      <c r="E60" s="172"/>
    </row>
    <row r="61" spans="1:5" x14ac:dyDescent="0.25">
      <c r="E61" s="93"/>
    </row>
    <row r="62" spans="1:5" ht="16.2" x14ac:dyDescent="0.3">
      <c r="D62" s="118" t="s">
        <v>86</v>
      </c>
      <c r="E62" s="88">
        <f>E34+E57</f>
        <v>0</v>
      </c>
    </row>
    <row r="63" spans="1:5" x14ac:dyDescent="0.25">
      <c r="E63" s="93"/>
    </row>
    <row r="64" spans="1:5" x14ac:dyDescent="0.25">
      <c r="E64" s="93"/>
    </row>
    <row r="65" spans="5:5" x14ac:dyDescent="0.25">
      <c r="E65" s="93"/>
    </row>
  </sheetData>
  <sheetProtection sheet="1" objects="1" scenarios="1"/>
  <mergeCells count="4">
    <mergeCell ref="C1:D1"/>
    <mergeCell ref="B3:D3"/>
    <mergeCell ref="B41:C41"/>
    <mergeCell ref="B60:E6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80C6A-48ED-4C67-8474-ADA45DF8630C}">
  <dimension ref="A1:D15"/>
  <sheetViews>
    <sheetView workbookViewId="0">
      <selection activeCell="B9" sqref="B9:C9"/>
    </sheetView>
  </sheetViews>
  <sheetFormatPr defaultColWidth="8.69921875" defaultRowHeight="13.8" x14ac:dyDescent="0.25"/>
  <cols>
    <col min="1" max="1" width="52.69921875" style="48" customWidth="1"/>
    <col min="2" max="2" width="16.59765625" style="48" customWidth="1"/>
    <col min="3" max="3" width="26.69921875" style="48" customWidth="1"/>
    <col min="4" max="4" width="27.69921875" style="48" customWidth="1"/>
    <col min="5" max="16384" width="8.69921875" style="48"/>
  </cols>
  <sheetData>
    <row r="1" spans="1:4" x14ac:dyDescent="0.25">
      <c r="A1" s="173" t="s">
        <v>97</v>
      </c>
      <c r="B1" s="173"/>
      <c r="C1" s="173"/>
      <c r="D1" s="173"/>
    </row>
    <row r="2" spans="1:4" x14ac:dyDescent="0.25">
      <c r="A2" s="5" t="s">
        <v>29</v>
      </c>
    </row>
    <row r="3" spans="1:4" ht="55.2" x14ac:dyDescent="0.25">
      <c r="A3" s="48" t="s">
        <v>98</v>
      </c>
    </row>
    <row r="6" spans="1:4" ht="14.4" thickBot="1" x14ac:dyDescent="0.3"/>
    <row r="7" spans="1:4" ht="28.2" thickBot="1" x14ac:dyDescent="0.3">
      <c r="A7" s="11" t="s">
        <v>70</v>
      </c>
      <c r="B7" s="12" t="s">
        <v>99</v>
      </c>
      <c r="C7" s="12" t="s">
        <v>100</v>
      </c>
      <c r="D7" s="13" t="s">
        <v>101</v>
      </c>
    </row>
    <row r="8" spans="1:4" x14ac:dyDescent="0.25">
      <c r="A8" s="8"/>
      <c r="B8" s="9"/>
      <c r="C8" s="9"/>
      <c r="D8" s="10"/>
    </row>
    <row r="9" spans="1:4" ht="27.6" x14ac:dyDescent="0.25">
      <c r="A9" s="6" t="s">
        <v>102</v>
      </c>
      <c r="B9" s="22">
        <v>110</v>
      </c>
      <c r="C9" s="14">
        <f>'Overzicht eenheidsprijzen'!C16</f>
        <v>0</v>
      </c>
      <c r="D9" s="15">
        <f>B9*C9</f>
        <v>0</v>
      </c>
    </row>
    <row r="10" spans="1:4" x14ac:dyDescent="0.25">
      <c r="A10" s="6"/>
      <c r="B10" s="16"/>
      <c r="C10" s="16"/>
      <c r="D10" s="17"/>
    </row>
    <row r="11" spans="1:4" ht="14.4" thickBot="1" x14ac:dyDescent="0.3">
      <c r="A11" s="6"/>
      <c r="B11" s="16"/>
      <c r="C11" s="16"/>
      <c r="D11" s="18"/>
    </row>
    <row r="12" spans="1:4" ht="42" thickBot="1" x14ac:dyDescent="0.3">
      <c r="A12" s="7" t="s">
        <v>103</v>
      </c>
      <c r="B12" s="19"/>
      <c r="C12" s="20"/>
      <c r="D12" s="21">
        <f>D9*8</f>
        <v>0</v>
      </c>
    </row>
    <row r="15" spans="1:4" ht="96.6" x14ac:dyDescent="0.25">
      <c r="A15" s="48" t="s">
        <v>104</v>
      </c>
    </row>
  </sheetData>
  <sheetProtection algorithmName="SHA-512" hashValue="l0mCz+eIIcorwWwPu4w94oB6oyEg60FD1jabPTjI/67mvquesUxe78mk6nR2FRmVEQDeZ4OP+t/nTrgy4YXZkw==" saltValue="MfY7XfPhxUmOUPqyG6Embg==" spinCount="100000" sheet="1" objects="1" scenarios="1"/>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C3F79-88A0-46D8-9172-6106B42D10CE}">
  <dimension ref="A1:B63"/>
  <sheetViews>
    <sheetView zoomScale="80" zoomScaleNormal="80" workbookViewId="0">
      <selection activeCell="C12" sqref="C12"/>
    </sheetView>
  </sheetViews>
  <sheetFormatPr defaultColWidth="11.19921875" defaultRowHeight="13.2" x14ac:dyDescent="0.25"/>
  <cols>
    <col min="1" max="1" width="142" style="63" customWidth="1"/>
    <col min="2" max="2" width="41.5" style="51" customWidth="1"/>
    <col min="3" max="3" width="19.69921875" style="51" customWidth="1"/>
    <col min="4" max="4" width="26.69921875" style="51" customWidth="1"/>
    <col min="5" max="249" width="11.19921875" style="51"/>
    <col min="250" max="250" width="9" style="51" customWidth="1"/>
    <col min="251" max="251" width="25.19921875" style="51" customWidth="1"/>
    <col min="252" max="252" width="51" style="51" bestFit="1" customWidth="1"/>
    <col min="253" max="253" width="6.59765625" style="51" customWidth="1"/>
    <col min="254" max="254" width="11.69921875" style="51" customWidth="1"/>
    <col min="255" max="255" width="11.59765625" style="51" bestFit="1" customWidth="1"/>
    <col min="256" max="256" width="9" style="51" customWidth="1"/>
    <col min="257" max="505" width="11.19921875" style="51"/>
    <col min="506" max="506" width="9" style="51" customWidth="1"/>
    <col min="507" max="507" width="25.19921875" style="51" customWidth="1"/>
    <col min="508" max="508" width="51" style="51" bestFit="1" customWidth="1"/>
    <col min="509" max="509" width="6.59765625" style="51" customWidth="1"/>
    <col min="510" max="510" width="11.69921875" style="51" customWidth="1"/>
    <col min="511" max="511" width="11.59765625" style="51" bestFit="1" customWidth="1"/>
    <col min="512" max="512" width="9" style="51" customWidth="1"/>
    <col min="513" max="761" width="11.19921875" style="51"/>
    <col min="762" max="762" width="9" style="51" customWidth="1"/>
    <col min="763" max="763" width="25.19921875" style="51" customWidth="1"/>
    <col min="764" max="764" width="51" style="51" bestFit="1" customWidth="1"/>
    <col min="765" max="765" width="6.59765625" style="51" customWidth="1"/>
    <col min="766" max="766" width="11.69921875" style="51" customWidth="1"/>
    <col min="767" max="767" width="11.59765625" style="51" bestFit="1" customWidth="1"/>
    <col min="768" max="768" width="9" style="51" customWidth="1"/>
    <col min="769" max="1017" width="11.19921875" style="51"/>
    <col min="1018" max="1018" width="9" style="51" customWidth="1"/>
    <col min="1019" max="1019" width="25.19921875" style="51" customWidth="1"/>
    <col min="1020" max="1020" width="51" style="51" bestFit="1" customWidth="1"/>
    <col min="1021" max="1021" width="6.59765625" style="51" customWidth="1"/>
    <col min="1022" max="1022" width="11.69921875" style="51" customWidth="1"/>
    <col min="1023" max="1023" width="11.59765625" style="51" bestFit="1" customWidth="1"/>
    <col min="1024" max="1024" width="9" style="51" customWidth="1"/>
    <col min="1025" max="1273" width="11.19921875" style="51"/>
    <col min="1274" max="1274" width="9" style="51" customWidth="1"/>
    <col min="1275" max="1275" width="25.19921875" style="51" customWidth="1"/>
    <col min="1276" max="1276" width="51" style="51" bestFit="1" customWidth="1"/>
    <col min="1277" max="1277" width="6.59765625" style="51" customWidth="1"/>
    <col min="1278" max="1278" width="11.69921875" style="51" customWidth="1"/>
    <col min="1279" max="1279" width="11.59765625" style="51" bestFit="1" customWidth="1"/>
    <col min="1280" max="1280" width="9" style="51" customWidth="1"/>
    <col min="1281" max="1529" width="11.19921875" style="51"/>
    <col min="1530" max="1530" width="9" style="51" customWidth="1"/>
    <col min="1531" max="1531" width="25.19921875" style="51" customWidth="1"/>
    <col min="1532" max="1532" width="51" style="51" bestFit="1" customWidth="1"/>
    <col min="1533" max="1533" width="6.59765625" style="51" customWidth="1"/>
    <col min="1534" max="1534" width="11.69921875" style="51" customWidth="1"/>
    <col min="1535" max="1535" width="11.59765625" style="51" bestFit="1" customWidth="1"/>
    <col min="1536" max="1536" width="9" style="51" customWidth="1"/>
    <col min="1537" max="1785" width="11.19921875" style="51"/>
    <col min="1786" max="1786" width="9" style="51" customWidth="1"/>
    <col min="1787" max="1787" width="25.19921875" style="51" customWidth="1"/>
    <col min="1788" max="1788" width="51" style="51" bestFit="1" customWidth="1"/>
    <col min="1789" max="1789" width="6.59765625" style="51" customWidth="1"/>
    <col min="1790" max="1790" width="11.69921875" style="51" customWidth="1"/>
    <col min="1791" max="1791" width="11.59765625" style="51" bestFit="1" customWidth="1"/>
    <col min="1792" max="1792" width="9" style="51" customWidth="1"/>
    <col min="1793" max="2041" width="11.19921875" style="51"/>
    <col min="2042" max="2042" width="9" style="51" customWidth="1"/>
    <col min="2043" max="2043" width="25.19921875" style="51" customWidth="1"/>
    <col min="2044" max="2044" width="51" style="51" bestFit="1" customWidth="1"/>
    <col min="2045" max="2045" width="6.59765625" style="51" customWidth="1"/>
    <col min="2046" max="2046" width="11.69921875" style="51" customWidth="1"/>
    <col min="2047" max="2047" width="11.59765625" style="51" bestFit="1" customWidth="1"/>
    <col min="2048" max="2048" width="9" style="51" customWidth="1"/>
    <col min="2049" max="2297" width="11.19921875" style="51"/>
    <col min="2298" max="2298" width="9" style="51" customWidth="1"/>
    <col min="2299" max="2299" width="25.19921875" style="51" customWidth="1"/>
    <col min="2300" max="2300" width="51" style="51" bestFit="1" customWidth="1"/>
    <col min="2301" max="2301" width="6.59765625" style="51" customWidth="1"/>
    <col min="2302" max="2302" width="11.69921875" style="51" customWidth="1"/>
    <col min="2303" max="2303" width="11.59765625" style="51" bestFit="1" customWidth="1"/>
    <col min="2304" max="2304" width="9" style="51" customWidth="1"/>
    <col min="2305" max="2553" width="11.19921875" style="51"/>
    <col min="2554" max="2554" width="9" style="51" customWidth="1"/>
    <col min="2555" max="2555" width="25.19921875" style="51" customWidth="1"/>
    <col min="2556" max="2556" width="51" style="51" bestFit="1" customWidth="1"/>
    <col min="2557" max="2557" width="6.59765625" style="51" customWidth="1"/>
    <col min="2558" max="2558" width="11.69921875" style="51" customWidth="1"/>
    <col min="2559" max="2559" width="11.59765625" style="51" bestFit="1" customWidth="1"/>
    <col min="2560" max="2560" width="9" style="51" customWidth="1"/>
    <col min="2561" max="2809" width="11.19921875" style="51"/>
    <col min="2810" max="2810" width="9" style="51" customWidth="1"/>
    <col min="2811" max="2811" width="25.19921875" style="51" customWidth="1"/>
    <col min="2812" max="2812" width="51" style="51" bestFit="1" customWidth="1"/>
    <col min="2813" max="2813" width="6.59765625" style="51" customWidth="1"/>
    <col min="2814" max="2814" width="11.69921875" style="51" customWidth="1"/>
    <col min="2815" max="2815" width="11.59765625" style="51" bestFit="1" customWidth="1"/>
    <col min="2816" max="2816" width="9" style="51" customWidth="1"/>
    <col min="2817" max="3065" width="11.19921875" style="51"/>
    <col min="3066" max="3066" width="9" style="51" customWidth="1"/>
    <col min="3067" max="3067" width="25.19921875" style="51" customWidth="1"/>
    <col min="3068" max="3068" width="51" style="51" bestFit="1" customWidth="1"/>
    <col min="3069" max="3069" width="6.59765625" style="51" customWidth="1"/>
    <col min="3070" max="3070" width="11.69921875" style="51" customWidth="1"/>
    <col min="3071" max="3071" width="11.59765625" style="51" bestFit="1" customWidth="1"/>
    <col min="3072" max="3072" width="9" style="51" customWidth="1"/>
    <col min="3073" max="3321" width="11.19921875" style="51"/>
    <col min="3322" max="3322" width="9" style="51" customWidth="1"/>
    <col min="3323" max="3323" width="25.19921875" style="51" customWidth="1"/>
    <col min="3324" max="3324" width="51" style="51" bestFit="1" customWidth="1"/>
    <col min="3325" max="3325" width="6.59765625" style="51" customWidth="1"/>
    <col min="3326" max="3326" width="11.69921875" style="51" customWidth="1"/>
    <col min="3327" max="3327" width="11.59765625" style="51" bestFit="1" customWidth="1"/>
    <col min="3328" max="3328" width="9" style="51" customWidth="1"/>
    <col min="3329" max="3577" width="11.19921875" style="51"/>
    <col min="3578" max="3578" width="9" style="51" customWidth="1"/>
    <col min="3579" max="3579" width="25.19921875" style="51" customWidth="1"/>
    <col min="3580" max="3580" width="51" style="51" bestFit="1" customWidth="1"/>
    <col min="3581" max="3581" width="6.59765625" style="51" customWidth="1"/>
    <col min="3582" max="3582" width="11.69921875" style="51" customWidth="1"/>
    <col min="3583" max="3583" width="11.59765625" style="51" bestFit="1" customWidth="1"/>
    <col min="3584" max="3584" width="9" style="51" customWidth="1"/>
    <col min="3585" max="3833" width="11.19921875" style="51"/>
    <col min="3834" max="3834" width="9" style="51" customWidth="1"/>
    <col min="3835" max="3835" width="25.19921875" style="51" customWidth="1"/>
    <col min="3836" max="3836" width="51" style="51" bestFit="1" customWidth="1"/>
    <col min="3837" max="3837" width="6.59765625" style="51" customWidth="1"/>
    <col min="3838" max="3838" width="11.69921875" style="51" customWidth="1"/>
    <col min="3839" max="3839" width="11.59765625" style="51" bestFit="1" customWidth="1"/>
    <col min="3840" max="3840" width="9" style="51" customWidth="1"/>
    <col min="3841" max="4089" width="11.19921875" style="51"/>
    <col min="4090" max="4090" width="9" style="51" customWidth="1"/>
    <col min="4091" max="4091" width="25.19921875" style="51" customWidth="1"/>
    <col min="4092" max="4092" width="51" style="51" bestFit="1" customWidth="1"/>
    <col min="4093" max="4093" width="6.59765625" style="51" customWidth="1"/>
    <col min="4094" max="4094" width="11.69921875" style="51" customWidth="1"/>
    <col min="4095" max="4095" width="11.59765625" style="51" bestFit="1" customWidth="1"/>
    <col min="4096" max="4096" width="9" style="51" customWidth="1"/>
    <col min="4097" max="4345" width="11.19921875" style="51"/>
    <col min="4346" max="4346" width="9" style="51" customWidth="1"/>
    <col min="4347" max="4347" width="25.19921875" style="51" customWidth="1"/>
    <col min="4348" max="4348" width="51" style="51" bestFit="1" customWidth="1"/>
    <col min="4349" max="4349" width="6.59765625" style="51" customWidth="1"/>
    <col min="4350" max="4350" width="11.69921875" style="51" customWidth="1"/>
    <col min="4351" max="4351" width="11.59765625" style="51" bestFit="1" customWidth="1"/>
    <col min="4352" max="4352" width="9" style="51" customWidth="1"/>
    <col min="4353" max="4601" width="11.19921875" style="51"/>
    <col min="4602" max="4602" width="9" style="51" customWidth="1"/>
    <col min="4603" max="4603" width="25.19921875" style="51" customWidth="1"/>
    <col min="4604" max="4604" width="51" style="51" bestFit="1" customWidth="1"/>
    <col min="4605" max="4605" width="6.59765625" style="51" customWidth="1"/>
    <col min="4606" max="4606" width="11.69921875" style="51" customWidth="1"/>
    <col min="4607" max="4607" width="11.59765625" style="51" bestFit="1" customWidth="1"/>
    <col min="4608" max="4608" width="9" style="51" customWidth="1"/>
    <col min="4609" max="4857" width="11.19921875" style="51"/>
    <col min="4858" max="4858" width="9" style="51" customWidth="1"/>
    <col min="4859" max="4859" width="25.19921875" style="51" customWidth="1"/>
    <col min="4860" max="4860" width="51" style="51" bestFit="1" customWidth="1"/>
    <col min="4861" max="4861" width="6.59765625" style="51" customWidth="1"/>
    <col min="4862" max="4862" width="11.69921875" style="51" customWidth="1"/>
    <col min="4863" max="4863" width="11.59765625" style="51" bestFit="1" customWidth="1"/>
    <col min="4864" max="4864" width="9" style="51" customWidth="1"/>
    <col min="4865" max="5113" width="11.19921875" style="51"/>
    <col min="5114" max="5114" width="9" style="51" customWidth="1"/>
    <col min="5115" max="5115" width="25.19921875" style="51" customWidth="1"/>
    <col min="5116" max="5116" width="51" style="51" bestFit="1" customWidth="1"/>
    <col min="5117" max="5117" width="6.59765625" style="51" customWidth="1"/>
    <col min="5118" max="5118" width="11.69921875" style="51" customWidth="1"/>
    <col min="5119" max="5119" width="11.59765625" style="51" bestFit="1" customWidth="1"/>
    <col min="5120" max="5120" width="9" style="51" customWidth="1"/>
    <col min="5121" max="5369" width="11.19921875" style="51"/>
    <col min="5370" max="5370" width="9" style="51" customWidth="1"/>
    <col min="5371" max="5371" width="25.19921875" style="51" customWidth="1"/>
    <col min="5372" max="5372" width="51" style="51" bestFit="1" customWidth="1"/>
    <col min="5373" max="5373" width="6.59765625" style="51" customWidth="1"/>
    <col min="5374" max="5374" width="11.69921875" style="51" customWidth="1"/>
    <col min="5375" max="5375" width="11.59765625" style="51" bestFit="1" customWidth="1"/>
    <col min="5376" max="5376" width="9" style="51" customWidth="1"/>
    <col min="5377" max="5625" width="11.19921875" style="51"/>
    <col min="5626" max="5626" width="9" style="51" customWidth="1"/>
    <col min="5627" max="5627" width="25.19921875" style="51" customWidth="1"/>
    <col min="5628" max="5628" width="51" style="51" bestFit="1" customWidth="1"/>
    <col min="5629" max="5629" width="6.59765625" style="51" customWidth="1"/>
    <col min="5630" max="5630" width="11.69921875" style="51" customWidth="1"/>
    <col min="5631" max="5631" width="11.59765625" style="51" bestFit="1" customWidth="1"/>
    <col min="5632" max="5632" width="9" style="51" customWidth="1"/>
    <col min="5633" max="5881" width="11.19921875" style="51"/>
    <col min="5882" max="5882" width="9" style="51" customWidth="1"/>
    <col min="5883" max="5883" width="25.19921875" style="51" customWidth="1"/>
    <col min="5884" max="5884" width="51" style="51" bestFit="1" customWidth="1"/>
    <col min="5885" max="5885" width="6.59765625" style="51" customWidth="1"/>
    <col min="5886" max="5886" width="11.69921875" style="51" customWidth="1"/>
    <col min="5887" max="5887" width="11.59765625" style="51" bestFit="1" customWidth="1"/>
    <col min="5888" max="5888" width="9" style="51" customWidth="1"/>
    <col min="5889" max="6137" width="11.19921875" style="51"/>
    <col min="6138" max="6138" width="9" style="51" customWidth="1"/>
    <col min="6139" max="6139" width="25.19921875" style="51" customWidth="1"/>
    <col min="6140" max="6140" width="51" style="51" bestFit="1" customWidth="1"/>
    <col min="6141" max="6141" width="6.59765625" style="51" customWidth="1"/>
    <col min="6142" max="6142" width="11.69921875" style="51" customWidth="1"/>
    <col min="6143" max="6143" width="11.59765625" style="51" bestFit="1" customWidth="1"/>
    <col min="6144" max="6144" width="9" style="51" customWidth="1"/>
    <col min="6145" max="6393" width="11.19921875" style="51"/>
    <col min="6394" max="6394" width="9" style="51" customWidth="1"/>
    <col min="6395" max="6395" width="25.19921875" style="51" customWidth="1"/>
    <col min="6396" max="6396" width="51" style="51" bestFit="1" customWidth="1"/>
    <col min="6397" max="6397" width="6.59765625" style="51" customWidth="1"/>
    <col min="6398" max="6398" width="11.69921875" style="51" customWidth="1"/>
    <col min="6399" max="6399" width="11.59765625" style="51" bestFit="1" customWidth="1"/>
    <col min="6400" max="6400" width="9" style="51" customWidth="1"/>
    <col min="6401" max="6649" width="11.19921875" style="51"/>
    <col min="6650" max="6650" width="9" style="51" customWidth="1"/>
    <col min="6651" max="6651" width="25.19921875" style="51" customWidth="1"/>
    <col min="6652" max="6652" width="51" style="51" bestFit="1" customWidth="1"/>
    <col min="6653" max="6653" width="6.59765625" style="51" customWidth="1"/>
    <col min="6654" max="6654" width="11.69921875" style="51" customWidth="1"/>
    <col min="6655" max="6655" width="11.59765625" style="51" bestFit="1" customWidth="1"/>
    <col min="6656" max="6656" width="9" style="51" customWidth="1"/>
    <col min="6657" max="6905" width="11.19921875" style="51"/>
    <col min="6906" max="6906" width="9" style="51" customWidth="1"/>
    <col min="6907" max="6907" width="25.19921875" style="51" customWidth="1"/>
    <col min="6908" max="6908" width="51" style="51" bestFit="1" customWidth="1"/>
    <col min="6909" max="6909" width="6.59765625" style="51" customWidth="1"/>
    <col min="6910" max="6910" width="11.69921875" style="51" customWidth="1"/>
    <col min="6911" max="6911" width="11.59765625" style="51" bestFit="1" customWidth="1"/>
    <col min="6912" max="6912" width="9" style="51" customWidth="1"/>
    <col min="6913" max="7161" width="11.19921875" style="51"/>
    <col min="7162" max="7162" width="9" style="51" customWidth="1"/>
    <col min="7163" max="7163" width="25.19921875" style="51" customWidth="1"/>
    <col min="7164" max="7164" width="51" style="51" bestFit="1" customWidth="1"/>
    <col min="7165" max="7165" width="6.59765625" style="51" customWidth="1"/>
    <col min="7166" max="7166" width="11.69921875" style="51" customWidth="1"/>
    <col min="7167" max="7167" width="11.59765625" style="51" bestFit="1" customWidth="1"/>
    <col min="7168" max="7168" width="9" style="51" customWidth="1"/>
    <col min="7169" max="7417" width="11.19921875" style="51"/>
    <col min="7418" max="7418" width="9" style="51" customWidth="1"/>
    <col min="7419" max="7419" width="25.19921875" style="51" customWidth="1"/>
    <col min="7420" max="7420" width="51" style="51" bestFit="1" customWidth="1"/>
    <col min="7421" max="7421" width="6.59765625" style="51" customWidth="1"/>
    <col min="7422" max="7422" width="11.69921875" style="51" customWidth="1"/>
    <col min="7423" max="7423" width="11.59765625" style="51" bestFit="1" customWidth="1"/>
    <col min="7424" max="7424" width="9" style="51" customWidth="1"/>
    <col min="7425" max="7673" width="11.19921875" style="51"/>
    <col min="7674" max="7674" width="9" style="51" customWidth="1"/>
    <col min="7675" max="7675" width="25.19921875" style="51" customWidth="1"/>
    <col min="7676" max="7676" width="51" style="51" bestFit="1" customWidth="1"/>
    <col min="7677" max="7677" width="6.59765625" style="51" customWidth="1"/>
    <col min="7678" max="7678" width="11.69921875" style="51" customWidth="1"/>
    <col min="7679" max="7679" width="11.59765625" style="51" bestFit="1" customWidth="1"/>
    <col min="7680" max="7680" width="9" style="51" customWidth="1"/>
    <col min="7681" max="7929" width="11.19921875" style="51"/>
    <col min="7930" max="7930" width="9" style="51" customWidth="1"/>
    <col min="7931" max="7931" width="25.19921875" style="51" customWidth="1"/>
    <col min="7932" max="7932" width="51" style="51" bestFit="1" customWidth="1"/>
    <col min="7933" max="7933" width="6.59765625" style="51" customWidth="1"/>
    <col min="7934" max="7934" width="11.69921875" style="51" customWidth="1"/>
    <col min="7935" max="7935" width="11.59765625" style="51" bestFit="1" customWidth="1"/>
    <col min="7936" max="7936" width="9" style="51" customWidth="1"/>
    <col min="7937" max="8185" width="11.19921875" style="51"/>
    <col min="8186" max="8186" width="9" style="51" customWidth="1"/>
    <col min="8187" max="8187" width="25.19921875" style="51" customWidth="1"/>
    <col min="8188" max="8188" width="51" style="51" bestFit="1" customWidth="1"/>
    <col min="8189" max="8189" width="6.59765625" style="51" customWidth="1"/>
    <col min="8190" max="8190" width="11.69921875" style="51" customWidth="1"/>
    <col min="8191" max="8191" width="11.59765625" style="51" bestFit="1" customWidth="1"/>
    <col min="8192" max="8192" width="9" style="51" customWidth="1"/>
    <col min="8193" max="8441" width="11.19921875" style="51"/>
    <col min="8442" max="8442" width="9" style="51" customWidth="1"/>
    <col min="8443" max="8443" width="25.19921875" style="51" customWidth="1"/>
    <col min="8444" max="8444" width="51" style="51" bestFit="1" customWidth="1"/>
    <col min="8445" max="8445" width="6.59765625" style="51" customWidth="1"/>
    <col min="8446" max="8446" width="11.69921875" style="51" customWidth="1"/>
    <col min="8447" max="8447" width="11.59765625" style="51" bestFit="1" customWidth="1"/>
    <col min="8448" max="8448" width="9" style="51" customWidth="1"/>
    <col min="8449" max="8697" width="11.19921875" style="51"/>
    <col min="8698" max="8698" width="9" style="51" customWidth="1"/>
    <col min="8699" max="8699" width="25.19921875" style="51" customWidth="1"/>
    <col min="8700" max="8700" width="51" style="51" bestFit="1" customWidth="1"/>
    <col min="8701" max="8701" width="6.59765625" style="51" customWidth="1"/>
    <col min="8702" max="8702" width="11.69921875" style="51" customWidth="1"/>
    <col min="8703" max="8703" width="11.59765625" style="51" bestFit="1" customWidth="1"/>
    <col min="8704" max="8704" width="9" style="51" customWidth="1"/>
    <col min="8705" max="8953" width="11.19921875" style="51"/>
    <col min="8954" max="8954" width="9" style="51" customWidth="1"/>
    <col min="8955" max="8955" width="25.19921875" style="51" customWidth="1"/>
    <col min="8956" max="8956" width="51" style="51" bestFit="1" customWidth="1"/>
    <col min="8957" max="8957" width="6.59765625" style="51" customWidth="1"/>
    <col min="8958" max="8958" width="11.69921875" style="51" customWidth="1"/>
    <col min="8959" max="8959" width="11.59765625" style="51" bestFit="1" customWidth="1"/>
    <col min="8960" max="8960" width="9" style="51" customWidth="1"/>
    <col min="8961" max="9209" width="11.19921875" style="51"/>
    <col min="9210" max="9210" width="9" style="51" customWidth="1"/>
    <col min="9211" max="9211" width="25.19921875" style="51" customWidth="1"/>
    <col min="9212" max="9212" width="51" style="51" bestFit="1" customWidth="1"/>
    <col min="9213" max="9213" width="6.59765625" style="51" customWidth="1"/>
    <col min="9214" max="9214" width="11.69921875" style="51" customWidth="1"/>
    <col min="9215" max="9215" width="11.59765625" style="51" bestFit="1" customWidth="1"/>
    <col min="9216" max="9216" width="9" style="51" customWidth="1"/>
    <col min="9217" max="9465" width="11.19921875" style="51"/>
    <col min="9466" max="9466" width="9" style="51" customWidth="1"/>
    <col min="9467" max="9467" width="25.19921875" style="51" customWidth="1"/>
    <col min="9468" max="9468" width="51" style="51" bestFit="1" customWidth="1"/>
    <col min="9469" max="9469" width="6.59765625" style="51" customWidth="1"/>
    <col min="9470" max="9470" width="11.69921875" style="51" customWidth="1"/>
    <col min="9471" max="9471" width="11.59765625" style="51" bestFit="1" customWidth="1"/>
    <col min="9472" max="9472" width="9" style="51" customWidth="1"/>
    <col min="9473" max="9721" width="11.19921875" style="51"/>
    <col min="9722" max="9722" width="9" style="51" customWidth="1"/>
    <col min="9723" max="9723" width="25.19921875" style="51" customWidth="1"/>
    <col min="9724" max="9724" width="51" style="51" bestFit="1" customWidth="1"/>
    <col min="9725" max="9725" width="6.59765625" style="51" customWidth="1"/>
    <col min="9726" max="9726" width="11.69921875" style="51" customWidth="1"/>
    <col min="9727" max="9727" width="11.59765625" style="51" bestFit="1" customWidth="1"/>
    <col min="9728" max="9728" width="9" style="51" customWidth="1"/>
    <col min="9729" max="9977" width="11.19921875" style="51"/>
    <col min="9978" max="9978" width="9" style="51" customWidth="1"/>
    <col min="9979" max="9979" width="25.19921875" style="51" customWidth="1"/>
    <col min="9980" max="9980" width="51" style="51" bestFit="1" customWidth="1"/>
    <col min="9981" max="9981" width="6.59765625" style="51" customWidth="1"/>
    <col min="9982" max="9982" width="11.69921875" style="51" customWidth="1"/>
    <col min="9983" max="9983" width="11.59765625" style="51" bestFit="1" customWidth="1"/>
    <col min="9984" max="9984" width="9" style="51" customWidth="1"/>
    <col min="9985" max="10233" width="11.19921875" style="51"/>
    <col min="10234" max="10234" width="9" style="51" customWidth="1"/>
    <col min="10235" max="10235" width="25.19921875" style="51" customWidth="1"/>
    <col min="10236" max="10236" width="51" style="51" bestFit="1" customWidth="1"/>
    <col min="10237" max="10237" width="6.59765625" style="51" customWidth="1"/>
    <col min="10238" max="10238" width="11.69921875" style="51" customWidth="1"/>
    <col min="10239" max="10239" width="11.59765625" style="51" bestFit="1" customWidth="1"/>
    <col min="10240" max="10240" width="9" style="51" customWidth="1"/>
    <col min="10241" max="10489" width="11.19921875" style="51"/>
    <col min="10490" max="10490" width="9" style="51" customWidth="1"/>
    <col min="10491" max="10491" width="25.19921875" style="51" customWidth="1"/>
    <col min="10492" max="10492" width="51" style="51" bestFit="1" customWidth="1"/>
    <col min="10493" max="10493" width="6.59765625" style="51" customWidth="1"/>
    <col min="10494" max="10494" width="11.69921875" style="51" customWidth="1"/>
    <col min="10495" max="10495" width="11.59765625" style="51" bestFit="1" customWidth="1"/>
    <col min="10496" max="10496" width="9" style="51" customWidth="1"/>
    <col min="10497" max="10745" width="11.19921875" style="51"/>
    <col min="10746" max="10746" width="9" style="51" customWidth="1"/>
    <col min="10747" max="10747" width="25.19921875" style="51" customWidth="1"/>
    <col min="10748" max="10748" width="51" style="51" bestFit="1" customWidth="1"/>
    <col min="10749" max="10749" width="6.59765625" style="51" customWidth="1"/>
    <col min="10750" max="10750" width="11.69921875" style="51" customWidth="1"/>
    <col min="10751" max="10751" width="11.59765625" style="51" bestFit="1" customWidth="1"/>
    <col min="10752" max="10752" width="9" style="51" customWidth="1"/>
    <col min="10753" max="11001" width="11.19921875" style="51"/>
    <col min="11002" max="11002" width="9" style="51" customWidth="1"/>
    <col min="11003" max="11003" width="25.19921875" style="51" customWidth="1"/>
    <col min="11004" max="11004" width="51" style="51" bestFit="1" customWidth="1"/>
    <col min="11005" max="11005" width="6.59765625" style="51" customWidth="1"/>
    <col min="11006" max="11006" width="11.69921875" style="51" customWidth="1"/>
    <col min="11007" max="11007" width="11.59765625" style="51" bestFit="1" customWidth="1"/>
    <col min="11008" max="11008" width="9" style="51" customWidth="1"/>
    <col min="11009" max="11257" width="11.19921875" style="51"/>
    <col min="11258" max="11258" width="9" style="51" customWidth="1"/>
    <col min="11259" max="11259" width="25.19921875" style="51" customWidth="1"/>
    <col min="11260" max="11260" width="51" style="51" bestFit="1" customWidth="1"/>
    <col min="11261" max="11261" width="6.59765625" style="51" customWidth="1"/>
    <col min="11262" max="11262" width="11.69921875" style="51" customWidth="1"/>
    <col min="11263" max="11263" width="11.59765625" style="51" bestFit="1" customWidth="1"/>
    <col min="11264" max="11264" width="9" style="51" customWidth="1"/>
    <col min="11265" max="11513" width="11.19921875" style="51"/>
    <col min="11514" max="11514" width="9" style="51" customWidth="1"/>
    <col min="11515" max="11515" width="25.19921875" style="51" customWidth="1"/>
    <col min="11516" max="11516" width="51" style="51" bestFit="1" customWidth="1"/>
    <col min="11517" max="11517" width="6.59765625" style="51" customWidth="1"/>
    <col min="11518" max="11518" width="11.69921875" style="51" customWidth="1"/>
    <col min="11519" max="11519" width="11.59765625" style="51" bestFit="1" customWidth="1"/>
    <col min="11520" max="11520" width="9" style="51" customWidth="1"/>
    <col min="11521" max="11769" width="11.19921875" style="51"/>
    <col min="11770" max="11770" width="9" style="51" customWidth="1"/>
    <col min="11771" max="11771" width="25.19921875" style="51" customWidth="1"/>
    <col min="11772" max="11772" width="51" style="51" bestFit="1" customWidth="1"/>
    <col min="11773" max="11773" width="6.59765625" style="51" customWidth="1"/>
    <col min="11774" max="11774" width="11.69921875" style="51" customWidth="1"/>
    <col min="11775" max="11775" width="11.59765625" style="51" bestFit="1" customWidth="1"/>
    <col min="11776" max="11776" width="9" style="51" customWidth="1"/>
    <col min="11777" max="12025" width="11.19921875" style="51"/>
    <col min="12026" max="12026" width="9" style="51" customWidth="1"/>
    <col min="12027" max="12027" width="25.19921875" style="51" customWidth="1"/>
    <col min="12028" max="12028" width="51" style="51" bestFit="1" customWidth="1"/>
    <col min="12029" max="12029" width="6.59765625" style="51" customWidth="1"/>
    <col min="12030" max="12030" width="11.69921875" style="51" customWidth="1"/>
    <col min="12031" max="12031" width="11.59765625" style="51" bestFit="1" customWidth="1"/>
    <col min="12032" max="12032" width="9" style="51" customWidth="1"/>
    <col min="12033" max="12281" width="11.19921875" style="51"/>
    <col min="12282" max="12282" width="9" style="51" customWidth="1"/>
    <col min="12283" max="12283" width="25.19921875" style="51" customWidth="1"/>
    <col min="12284" max="12284" width="51" style="51" bestFit="1" customWidth="1"/>
    <col min="12285" max="12285" width="6.59765625" style="51" customWidth="1"/>
    <col min="12286" max="12286" width="11.69921875" style="51" customWidth="1"/>
    <col min="12287" max="12287" width="11.59765625" style="51" bestFit="1" customWidth="1"/>
    <col min="12288" max="12288" width="9" style="51" customWidth="1"/>
    <col min="12289" max="12537" width="11.19921875" style="51"/>
    <col min="12538" max="12538" width="9" style="51" customWidth="1"/>
    <col min="12539" max="12539" width="25.19921875" style="51" customWidth="1"/>
    <col min="12540" max="12540" width="51" style="51" bestFit="1" customWidth="1"/>
    <col min="12541" max="12541" width="6.59765625" style="51" customWidth="1"/>
    <col min="12542" max="12542" width="11.69921875" style="51" customWidth="1"/>
    <col min="12543" max="12543" width="11.59765625" style="51" bestFit="1" customWidth="1"/>
    <col min="12544" max="12544" width="9" style="51" customWidth="1"/>
    <col min="12545" max="12793" width="11.19921875" style="51"/>
    <col min="12794" max="12794" width="9" style="51" customWidth="1"/>
    <col min="12795" max="12795" width="25.19921875" style="51" customWidth="1"/>
    <col min="12796" max="12796" width="51" style="51" bestFit="1" customWidth="1"/>
    <col min="12797" max="12797" width="6.59765625" style="51" customWidth="1"/>
    <col min="12798" max="12798" width="11.69921875" style="51" customWidth="1"/>
    <col min="12799" max="12799" width="11.59765625" style="51" bestFit="1" customWidth="1"/>
    <col min="12800" max="12800" width="9" style="51" customWidth="1"/>
    <col min="12801" max="13049" width="11.19921875" style="51"/>
    <col min="13050" max="13050" width="9" style="51" customWidth="1"/>
    <col min="13051" max="13051" width="25.19921875" style="51" customWidth="1"/>
    <col min="13052" max="13052" width="51" style="51" bestFit="1" customWidth="1"/>
    <col min="13053" max="13053" width="6.59765625" style="51" customWidth="1"/>
    <col min="13054" max="13054" width="11.69921875" style="51" customWidth="1"/>
    <col min="13055" max="13055" width="11.59765625" style="51" bestFit="1" customWidth="1"/>
    <col min="13056" max="13056" width="9" style="51" customWidth="1"/>
    <col min="13057" max="13305" width="11.19921875" style="51"/>
    <col min="13306" max="13306" width="9" style="51" customWidth="1"/>
    <col min="13307" max="13307" width="25.19921875" style="51" customWidth="1"/>
    <col min="13308" max="13308" width="51" style="51" bestFit="1" customWidth="1"/>
    <col min="13309" max="13309" width="6.59765625" style="51" customWidth="1"/>
    <col min="13310" max="13310" width="11.69921875" style="51" customWidth="1"/>
    <col min="13311" max="13311" width="11.59765625" style="51" bestFit="1" customWidth="1"/>
    <col min="13312" max="13312" width="9" style="51" customWidth="1"/>
    <col min="13313" max="13561" width="11.19921875" style="51"/>
    <col min="13562" max="13562" width="9" style="51" customWidth="1"/>
    <col min="13563" max="13563" width="25.19921875" style="51" customWidth="1"/>
    <col min="13564" max="13564" width="51" style="51" bestFit="1" customWidth="1"/>
    <col min="13565" max="13565" width="6.59765625" style="51" customWidth="1"/>
    <col min="13566" max="13566" width="11.69921875" style="51" customWidth="1"/>
    <col min="13567" max="13567" width="11.59765625" style="51" bestFit="1" customWidth="1"/>
    <col min="13568" max="13568" width="9" style="51" customWidth="1"/>
    <col min="13569" max="13817" width="11.19921875" style="51"/>
    <col min="13818" max="13818" width="9" style="51" customWidth="1"/>
    <col min="13819" max="13819" width="25.19921875" style="51" customWidth="1"/>
    <col min="13820" max="13820" width="51" style="51" bestFit="1" customWidth="1"/>
    <col min="13821" max="13821" width="6.59765625" style="51" customWidth="1"/>
    <col min="13822" max="13822" width="11.69921875" style="51" customWidth="1"/>
    <col min="13823" max="13823" width="11.59765625" style="51" bestFit="1" customWidth="1"/>
    <col min="13824" max="13824" width="9" style="51" customWidth="1"/>
    <col min="13825" max="14073" width="11.19921875" style="51"/>
    <col min="14074" max="14074" width="9" style="51" customWidth="1"/>
    <col min="14075" max="14075" width="25.19921875" style="51" customWidth="1"/>
    <col min="14076" max="14076" width="51" style="51" bestFit="1" customWidth="1"/>
    <col min="14077" max="14077" width="6.59765625" style="51" customWidth="1"/>
    <col min="14078" max="14078" width="11.69921875" style="51" customWidth="1"/>
    <col min="14079" max="14079" width="11.59765625" style="51" bestFit="1" customWidth="1"/>
    <col min="14080" max="14080" width="9" style="51" customWidth="1"/>
    <col min="14081" max="14329" width="11.19921875" style="51"/>
    <col min="14330" max="14330" width="9" style="51" customWidth="1"/>
    <col min="14331" max="14331" width="25.19921875" style="51" customWidth="1"/>
    <col min="14332" max="14332" width="51" style="51" bestFit="1" customWidth="1"/>
    <col min="14333" max="14333" width="6.59765625" style="51" customWidth="1"/>
    <col min="14334" max="14334" width="11.69921875" style="51" customWidth="1"/>
    <col min="14335" max="14335" width="11.59765625" style="51" bestFit="1" customWidth="1"/>
    <col min="14336" max="14336" width="9" style="51" customWidth="1"/>
    <col min="14337" max="14585" width="11.19921875" style="51"/>
    <col min="14586" max="14586" width="9" style="51" customWidth="1"/>
    <col min="14587" max="14587" width="25.19921875" style="51" customWidth="1"/>
    <col min="14588" max="14588" width="51" style="51" bestFit="1" customWidth="1"/>
    <col min="14589" max="14589" width="6.59765625" style="51" customWidth="1"/>
    <col min="14590" max="14590" width="11.69921875" style="51" customWidth="1"/>
    <col min="14591" max="14591" width="11.59765625" style="51" bestFit="1" customWidth="1"/>
    <col min="14592" max="14592" width="9" style="51" customWidth="1"/>
    <col min="14593" max="14841" width="11.19921875" style="51"/>
    <col min="14842" max="14842" width="9" style="51" customWidth="1"/>
    <col min="14843" max="14843" width="25.19921875" style="51" customWidth="1"/>
    <col min="14844" max="14844" width="51" style="51" bestFit="1" customWidth="1"/>
    <col min="14845" max="14845" width="6.59765625" style="51" customWidth="1"/>
    <col min="14846" max="14846" width="11.69921875" style="51" customWidth="1"/>
    <col min="14847" max="14847" width="11.59765625" style="51" bestFit="1" customWidth="1"/>
    <col min="14848" max="14848" width="9" style="51" customWidth="1"/>
    <col min="14849" max="15097" width="11.19921875" style="51"/>
    <col min="15098" max="15098" width="9" style="51" customWidth="1"/>
    <col min="15099" max="15099" width="25.19921875" style="51" customWidth="1"/>
    <col min="15100" max="15100" width="51" style="51" bestFit="1" customWidth="1"/>
    <col min="15101" max="15101" width="6.59765625" style="51" customWidth="1"/>
    <col min="15102" max="15102" width="11.69921875" style="51" customWidth="1"/>
    <col min="15103" max="15103" width="11.59765625" style="51" bestFit="1" customWidth="1"/>
    <col min="15104" max="15104" width="9" style="51" customWidth="1"/>
    <col min="15105" max="15353" width="11.19921875" style="51"/>
    <col min="15354" max="15354" width="9" style="51" customWidth="1"/>
    <col min="15355" max="15355" width="25.19921875" style="51" customWidth="1"/>
    <col min="15356" max="15356" width="51" style="51" bestFit="1" customWidth="1"/>
    <col min="15357" max="15357" width="6.59765625" style="51" customWidth="1"/>
    <col min="15358" max="15358" width="11.69921875" style="51" customWidth="1"/>
    <col min="15359" max="15359" width="11.59765625" style="51" bestFit="1" customWidth="1"/>
    <col min="15360" max="15360" width="9" style="51" customWidth="1"/>
    <col min="15361" max="15609" width="11.19921875" style="51"/>
    <col min="15610" max="15610" width="9" style="51" customWidth="1"/>
    <col min="15611" max="15611" width="25.19921875" style="51" customWidth="1"/>
    <col min="15612" max="15612" width="51" style="51" bestFit="1" customWidth="1"/>
    <col min="15613" max="15613" width="6.59765625" style="51" customWidth="1"/>
    <col min="15614" max="15614" width="11.69921875" style="51" customWidth="1"/>
    <col min="15615" max="15615" width="11.59765625" style="51" bestFit="1" customWidth="1"/>
    <col min="15616" max="15616" width="9" style="51" customWidth="1"/>
    <col min="15617" max="15865" width="11.19921875" style="51"/>
    <col min="15866" max="15866" width="9" style="51" customWidth="1"/>
    <col min="15867" max="15867" width="25.19921875" style="51" customWidth="1"/>
    <col min="15868" max="15868" width="51" style="51" bestFit="1" customWidth="1"/>
    <col min="15869" max="15869" width="6.59765625" style="51" customWidth="1"/>
    <col min="15870" max="15870" width="11.69921875" style="51" customWidth="1"/>
    <col min="15871" max="15871" width="11.59765625" style="51" bestFit="1" customWidth="1"/>
    <col min="15872" max="15872" width="9" style="51" customWidth="1"/>
    <col min="15873" max="16121" width="11.19921875" style="51"/>
    <col min="16122" max="16122" width="9" style="51" customWidth="1"/>
    <col min="16123" max="16123" width="25.19921875" style="51" customWidth="1"/>
    <col min="16124" max="16124" width="51" style="51" bestFit="1" customWidth="1"/>
    <col min="16125" max="16125" width="6.59765625" style="51" customWidth="1"/>
    <col min="16126" max="16126" width="11.69921875" style="51" customWidth="1"/>
    <col min="16127" max="16127" width="11.59765625" style="51" bestFit="1" customWidth="1"/>
    <col min="16128" max="16128" width="9" style="51" customWidth="1"/>
    <col min="16129" max="16384" width="11.19921875" style="51"/>
  </cols>
  <sheetData>
    <row r="1" spans="1:2" ht="16.2" x14ac:dyDescent="0.25">
      <c r="A1" s="49"/>
      <c r="B1" s="50"/>
    </row>
    <row r="2" spans="1:2" ht="32.4" x14ac:dyDescent="0.25">
      <c r="A2" s="52" t="s">
        <v>105</v>
      </c>
      <c r="B2" s="50"/>
    </row>
    <row r="3" spans="1:2" ht="15" x14ac:dyDescent="0.25">
      <c r="A3" s="53" t="s">
        <v>106</v>
      </c>
      <c r="B3" s="50"/>
    </row>
    <row r="4" spans="1:2" ht="55.2" customHeight="1" x14ac:dyDescent="0.25">
      <c r="A4" s="174" t="s">
        <v>107</v>
      </c>
      <c r="B4" s="175"/>
    </row>
    <row r="5" spans="1:2" ht="15" x14ac:dyDescent="0.25">
      <c r="A5" s="53"/>
      <c r="B5" s="50"/>
    </row>
    <row r="6" spans="1:2" ht="16.2" x14ac:dyDescent="0.3">
      <c r="A6" s="54" t="s">
        <v>70</v>
      </c>
      <c r="B6" s="55" t="s">
        <v>108</v>
      </c>
    </row>
    <row r="7" spans="1:2" ht="16.2" x14ac:dyDescent="0.3">
      <c r="A7" s="56"/>
      <c r="B7" s="57"/>
    </row>
    <row r="8" spans="1:2" ht="30.9" customHeight="1" x14ac:dyDescent="0.3">
      <c r="A8" s="56" t="s">
        <v>109</v>
      </c>
      <c r="B8" s="57"/>
    </row>
    <row r="9" spans="1:2" ht="16.2" x14ac:dyDescent="0.3">
      <c r="A9" s="58" t="s">
        <v>110</v>
      </c>
      <c r="B9" s="4">
        <v>0</v>
      </c>
    </row>
    <row r="10" spans="1:2" ht="18" customHeight="1" x14ac:dyDescent="0.3">
      <c r="A10" s="59"/>
      <c r="B10" s="60"/>
    </row>
    <row r="11" spans="1:2" ht="16.2" x14ac:dyDescent="0.3">
      <c r="A11" s="61" t="s">
        <v>111</v>
      </c>
      <c r="B11" s="62">
        <f>B9*8</f>
        <v>0</v>
      </c>
    </row>
    <row r="12" spans="1:2" ht="18" customHeight="1" x14ac:dyDescent="0.25"/>
    <row r="13" spans="1:2" ht="18" customHeight="1" x14ac:dyDescent="0.25"/>
    <row r="14" spans="1:2" ht="48.6" x14ac:dyDescent="0.25">
      <c r="A14" s="64" t="s">
        <v>112</v>
      </c>
    </row>
    <row r="15" spans="1:2" ht="15" customHeight="1" x14ac:dyDescent="0.25">
      <c r="A15" s="64"/>
    </row>
    <row r="16" spans="1:2" ht="15" customHeight="1" x14ac:dyDescent="0.3">
      <c r="A16" s="65" t="s">
        <v>70</v>
      </c>
      <c r="B16" s="66" t="s">
        <v>113</v>
      </c>
    </row>
    <row r="17" spans="1:2" ht="16.2" x14ac:dyDescent="0.25">
      <c r="A17" s="64"/>
    </row>
    <row r="18" spans="1:2" ht="16.2" x14ac:dyDescent="0.3">
      <c r="A18" s="67" t="s">
        <v>114</v>
      </c>
      <c r="B18" s="68">
        <f>B11</f>
        <v>0</v>
      </c>
    </row>
    <row r="19" spans="1:2" ht="16.2" x14ac:dyDescent="0.25">
      <c r="A19" s="64"/>
    </row>
    <row r="20" spans="1:2" ht="18" customHeight="1" x14ac:dyDescent="0.25"/>
    <row r="21" spans="1:2" x14ac:dyDescent="0.25">
      <c r="A21" s="51"/>
    </row>
    <row r="22" spans="1:2" ht="16.2" x14ac:dyDescent="0.25">
      <c r="A22" s="64"/>
    </row>
    <row r="23" spans="1:2" x14ac:dyDescent="0.25">
      <c r="A23" s="51"/>
    </row>
    <row r="24" spans="1:2" x14ac:dyDescent="0.25">
      <c r="A24" s="51"/>
    </row>
    <row r="25" spans="1:2" x14ac:dyDescent="0.25">
      <c r="A25" s="51"/>
    </row>
    <row r="26" spans="1:2" ht="18" customHeight="1" x14ac:dyDescent="0.25">
      <c r="A26" s="51"/>
    </row>
    <row r="27" spans="1:2" ht="18" customHeight="1" x14ac:dyDescent="0.25">
      <c r="A27" s="51"/>
    </row>
    <row r="28" spans="1:2" ht="18" customHeight="1" x14ac:dyDescent="0.25">
      <c r="A28" s="51"/>
    </row>
    <row r="29" spans="1:2" ht="18" customHeight="1" x14ac:dyDescent="0.25">
      <c r="A29" s="51"/>
    </row>
    <row r="30" spans="1:2" x14ac:dyDescent="0.25">
      <c r="A30" s="51"/>
    </row>
    <row r="31" spans="1:2" x14ac:dyDescent="0.25">
      <c r="A31" s="51"/>
    </row>
    <row r="32" spans="1:2" x14ac:dyDescent="0.25">
      <c r="A32" s="51"/>
    </row>
    <row r="33" s="51" customFormat="1" x14ac:dyDescent="0.25"/>
    <row r="34" s="51" customFormat="1" x14ac:dyDescent="0.25"/>
    <row r="35" s="51" customFormat="1" x14ac:dyDescent="0.25"/>
    <row r="36" s="51" customFormat="1" x14ac:dyDescent="0.25"/>
    <row r="37" s="51" customFormat="1" x14ac:dyDescent="0.25"/>
    <row r="38" s="51" customFormat="1" ht="18" customHeight="1" x14ac:dyDescent="0.25"/>
    <row r="39" s="51" customFormat="1" ht="18" customHeight="1" x14ac:dyDescent="0.25"/>
    <row r="40" s="51" customFormat="1" ht="18" customHeight="1" x14ac:dyDescent="0.25"/>
    <row r="41" s="51" customFormat="1" ht="18.899999999999999" customHeight="1" x14ac:dyDescent="0.25"/>
    <row r="53" s="51" customFormat="1" x14ac:dyDescent="0.25"/>
    <row r="54" s="51" customFormat="1" x14ac:dyDescent="0.25"/>
    <row r="55" s="51" customFormat="1" x14ac:dyDescent="0.25"/>
    <row r="56" s="51" customFormat="1" x14ac:dyDescent="0.25"/>
    <row r="60" s="51" customFormat="1" x14ac:dyDescent="0.25"/>
    <row r="63" s="51" customFormat="1" x14ac:dyDescent="0.25"/>
  </sheetData>
  <sheetProtection algorithmName="SHA-512" hashValue="K90pddybWfdC7aMqhaWdDOKSHbT1DdP+W/5MwyMpCPGqw7gEdbhYArWI9WTIaKJs+GHkGi5wNlIKEp/T5vXcuw==" saltValue="exsbEehxhUtoZEaYF1illw==" spinCount="100000" sheet="1" objects="1" scenarios="1"/>
  <mergeCells count="1">
    <mergeCell ref="A4: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96a5d93-ec77-42e9-b126-48dfadaa8ba6">RKRXSDYTEURH-2013046053-41</_dlc_DocId>
    <_dlc_DocIdUrl xmlns="096a5d93-ec77-42e9-b126-48dfadaa8ba6">
      <Url>https://gemeentevenlo.sharepoint.com/sites/SA-2024-00868/_layouts/15/DocIdRedir.aspx?ID=RKRXSDYTEURH-2013046053-41</Url>
      <Description>RKRXSDYTEURH-2013046053-41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E3ED16DEF7FA4AB8F39721FAEC961F" ma:contentTypeVersion="13" ma:contentTypeDescription="Een nieuw document maken." ma:contentTypeScope="" ma:versionID="ddf3d13e1131660e216142e62ceddf8d">
  <xsd:schema xmlns:xsd="http://www.w3.org/2001/XMLSchema" xmlns:xs="http://www.w3.org/2001/XMLSchema" xmlns:p="http://schemas.microsoft.com/office/2006/metadata/properties" xmlns:ns2="096a5d93-ec77-42e9-b126-48dfadaa8ba6" xmlns:ns3="9e457543-962a-4cfb-8875-109679d14755" targetNamespace="http://schemas.microsoft.com/office/2006/metadata/properties" ma:root="true" ma:fieldsID="61110d97ae6e184274278f1f336bbebd" ns2:_="" ns3:_="">
    <xsd:import namespace="096a5d93-ec77-42e9-b126-48dfadaa8ba6"/>
    <xsd:import namespace="9e457543-962a-4cfb-8875-109679d147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6a5d93-ec77-42e9-b126-48dfadaa8ba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e457543-962a-4cfb-8875-109679d147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ec625830-0393-40cf-9517-f15112bf8dda" ContentTypeId="0x01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81960FA-54D0-4584-BD42-D107D3806DDB}">
  <ds:schemaRefs>
    <ds:schemaRef ds:uri="http://schemas.microsoft.com/sharepoint/v3/contenttype/forms"/>
  </ds:schemaRefs>
</ds:datastoreItem>
</file>

<file path=customXml/itemProps2.xml><?xml version="1.0" encoding="utf-8"?>
<ds:datastoreItem xmlns:ds="http://schemas.openxmlformats.org/officeDocument/2006/customXml" ds:itemID="{1FEC743E-0074-4B84-A0E5-F19ECEC4BC92}">
  <ds:schemaRefs>
    <ds:schemaRef ds:uri="http://schemas.microsoft.com/office/2006/metadata/properties"/>
    <ds:schemaRef ds:uri="http://schemas.microsoft.com/office/infopath/2007/PartnerControls"/>
    <ds:schemaRef ds:uri="096a5d93-ec77-42e9-b126-48dfadaa8ba6"/>
  </ds:schemaRefs>
</ds:datastoreItem>
</file>

<file path=customXml/itemProps3.xml><?xml version="1.0" encoding="utf-8"?>
<ds:datastoreItem xmlns:ds="http://schemas.openxmlformats.org/officeDocument/2006/customXml" ds:itemID="{4207E284-0B63-46CE-B8E7-CBE0F4C4E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6a5d93-ec77-42e9-b126-48dfadaa8ba6"/>
    <ds:schemaRef ds:uri="9e457543-962a-4cfb-8875-109679d147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C333D15-BCA6-4A47-9251-8C2AA272779E}">
  <ds:schemaRefs>
    <ds:schemaRef ds:uri="Microsoft.SharePoint.Taxonomy.ContentTypeSync"/>
  </ds:schemaRefs>
</ds:datastoreItem>
</file>

<file path=customXml/itemProps5.xml><?xml version="1.0" encoding="utf-8"?>
<ds:datastoreItem xmlns:ds="http://schemas.openxmlformats.org/officeDocument/2006/customXml" ds:itemID="{074B92F8-3B2F-4AEB-8E01-920EEF8149F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Overzicht eenheidsprijzen</vt:lpstr>
      <vt:lpstr>Verzamelblad</vt:lpstr>
      <vt:lpstr>Usecase 1</vt:lpstr>
      <vt:lpstr>Usecase 2</vt:lpstr>
      <vt:lpstr>Usecase 3</vt:lpstr>
      <vt:lpstr>Usecase 4</vt:lpstr>
      <vt:lpstr>Technische bediening Raadsverga</vt:lpstr>
      <vt:lpstr>Onderhoudsovereenkomst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Kessels, Luc (LWJ)</dc:creator>
  <cp:keywords/>
  <dc:description/>
  <cp:lastModifiedBy>Kessels, Luc (LWJ)</cp:lastModifiedBy>
  <cp:revision/>
  <dcterms:created xsi:type="dcterms:W3CDTF">2025-02-28T09:52:16Z</dcterms:created>
  <dcterms:modified xsi:type="dcterms:W3CDTF">2025-09-20T15:28:11Z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0x010100EFE3ED16DEF7FA4AB8F39721FAEC961F</vt:lpwstr>
  </property>
  <property fmtid="{D5CDD505-2E9C-101B-9397-08002B2CF9AE}" pid="3" name="_dlc_DocIdItemGuid">
    <vt:lpwstr>97f3a864-0cc2-4d79-bfea-6e9dbefdd137</vt:lpwstr>
  </property>
</Properties>
</file>