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ate1904="1" showInkAnnotation="0" autoCompressPictures="0"/>
  <bookViews>
    <workbookView xWindow="0" yWindow="0" windowWidth="25440" windowHeight="12945" tabRatio="500"/>
  </bookViews>
  <sheets>
    <sheet name="algemeen" sheetId="1" r:id="rId1"/>
    <sheet name="perceel 1" sheetId="2" r:id="rId2"/>
    <sheet name="perceel 2" sheetId="3" r:id="rId3"/>
    <sheet name="perceel 3" sheetId="4" r:id="rId4"/>
    <sheet name="aanvulling 16-09-2014" sheetId="5" r:id="rId5"/>
  </sheets>
  <definedNames>
    <definedName name="_GoBack" localSheetId="0">algemeen!#REF!</definedName>
  </definedNames>
  <calcPr calcId="125725"/>
  <extLst>
    <ext xmlns:mx="http://schemas.microsoft.com/office/mac/excel/2008/main" uri="http://schemas.microsoft.com/office/mac/excel/2008/main">
      <mx:ArchID Flags="2"/>
    </ext>
  </extLst>
</workbook>
</file>

<file path=xl/calcChain.xml><?xml version="1.0" encoding="utf-8"?>
<calcChain xmlns="http://schemas.openxmlformats.org/spreadsheetml/2006/main">
  <c r="A12" i="5"/>
  <c r="A6" i="1" l="1"/>
  <c r="A7"/>
  <c r="A8"/>
  <c r="A9"/>
  <c r="A10"/>
  <c r="A11"/>
  <c r="A12"/>
  <c r="A13"/>
  <c r="A14"/>
  <c r="A15"/>
  <c r="A16"/>
  <c r="A17"/>
  <c r="A18"/>
  <c r="A19"/>
  <c r="A20"/>
  <c r="A21"/>
  <c r="A22"/>
  <c r="A23"/>
  <c r="A24"/>
  <c r="A25"/>
  <c r="A4" i="2"/>
  <c r="A5"/>
  <c r="A6" s="1"/>
  <c r="A7" s="1"/>
  <c r="A8" s="1"/>
  <c r="A9" s="1"/>
  <c r="A10" s="1"/>
  <c r="A11" s="1"/>
  <c r="A12" s="1"/>
  <c r="A13" s="1"/>
  <c r="A14" s="1"/>
  <c r="A15" s="1"/>
  <c r="A16" s="1"/>
  <c r="A17" s="1"/>
  <c r="A18" s="1"/>
  <c r="A19" s="1"/>
  <c r="A20" s="1"/>
  <c r="A21" s="1"/>
  <c r="A22" s="1"/>
  <c r="A4" i="3" s="1"/>
  <c r="A5" s="1"/>
  <c r="A6" s="1"/>
  <c r="A7" s="1"/>
  <c r="A8" s="1"/>
  <c r="A9" s="1"/>
  <c r="A10" s="1"/>
  <c r="A11" s="1"/>
  <c r="A12" s="1"/>
  <c r="A13" s="1"/>
  <c r="A14" s="1"/>
  <c r="A15" s="1"/>
  <c r="A16" s="1"/>
  <c r="A17" s="1"/>
  <c r="A18" s="1"/>
  <c r="A19" s="1"/>
  <c r="A20" s="1"/>
  <c r="A21" s="1"/>
  <c r="A22" s="1"/>
  <c r="A23" s="1"/>
  <c r="A24" s="1"/>
  <c r="A25" s="1"/>
  <c r="A26" s="1"/>
  <c r="A27" s="1"/>
  <c r="A28" s="1"/>
  <c r="A29" s="1"/>
  <c r="A4" i="4" s="1"/>
  <c r="A5" s="1"/>
  <c r="A6" s="1"/>
  <c r="A7" s="1"/>
  <c r="A8" s="1"/>
  <c r="A9" s="1"/>
  <c r="A10" s="1"/>
  <c r="A11" s="1"/>
  <c r="A12" s="1"/>
  <c r="A13" s="1"/>
  <c r="A14" s="1"/>
  <c r="A15" s="1"/>
  <c r="A16" s="1"/>
  <c r="A17" s="1"/>
  <c r="A18" s="1"/>
  <c r="A19" s="1"/>
  <c r="A20" s="1"/>
  <c r="A21" s="1"/>
  <c r="A22" s="1"/>
  <c r="A23" s="1"/>
  <c r="A24" s="1"/>
  <c r="A25" s="1"/>
  <c r="A26" s="1"/>
  <c r="A27" s="1"/>
  <c r="A28" s="1"/>
  <c r="A29" s="1"/>
  <c r="A30" s="1"/>
  <c r="A31" s="1"/>
  <c r="A32" s="1"/>
  <c r="A4" i="5" s="1"/>
  <c r="A5" s="1"/>
  <c r="A6" s="1"/>
  <c r="A7" s="1"/>
</calcChain>
</file>

<file path=xl/sharedStrings.xml><?xml version="1.0" encoding="utf-8"?>
<sst xmlns="http://schemas.openxmlformats.org/spreadsheetml/2006/main" count="359" uniqueCount="207">
  <si>
    <t>Voor de zijladers geldt een minimum van 300 pk / 225 kW.</t>
    <phoneticPr fontId="1" type="noConversion"/>
  </si>
  <si>
    <t>Voor de kipwagen geldt een minimum van 300 pk / 225 kW.</t>
    <phoneticPr fontId="1" type="noConversion"/>
  </si>
  <si>
    <r>
      <t>Merk op</t>
    </r>
    <r>
      <rPr>
        <sz val="10"/>
        <color indexed="14"/>
        <rFont val="Century Gothic"/>
      </rPr>
      <t>: de in rood gestelde antwoorden worden nog door Afdeling Inkoop gecheckt !!</t>
    </r>
    <phoneticPr fontId="1" type="noConversion"/>
  </si>
  <si>
    <t>Met de kraan kan over de rand geladen worden, en aan de zijkant kan het schot onderlossend zijn door het aan de bovenkant te laten scharnieren.</t>
  </si>
  <si>
    <t>Voor de transportvoertuigen geldt een minimum van 410 pk / 300 kW</t>
  </si>
  <si>
    <t>Een rotator met een capaciteit van minimaal 5 ton is akkoord.</t>
  </si>
  <si>
    <t>Het betreft hier geen eis maar een wens. Opdrachtgever hecht er waarde aan om de drie percelen aan één opdrachtnemer te gunnen. Alleen de chassileveranciers komen in alle drie de percelen tevoorschijn. Opdrachtgever handhaaft deze wens.</t>
  </si>
  <si>
    <t>Een minimaal netto laadvermogen van 6.000 kg is akkoord.</t>
  </si>
  <si>
    <t>De kraan dient (minimaal) 11 tonmeter capciteit te hebben.</t>
  </si>
  <si>
    <t>Het bestek preveleert boven de AIV.</t>
  </si>
  <si>
    <t xml:space="preserve">De diepte van de trede (of voetruimte), dient tenminste 15 cm diep te zijn. De breedte van de treden dient mimstens 23 centimeter te zijn. </t>
  </si>
  <si>
    <t>De 'schalenknijper' dient 100cm breed te zijn. De schalenknijper wordt o.a. gebruikt voor het laden van zand. Het betreft een gesloten schalenknijper met een grote opening en voorzien van tanden. De knijper is voorzien van een dusdanig zware cilinder dat het indringend vermogen (zeer) hoog is.</t>
  </si>
  <si>
    <t>Dit wordt gewijzigd in: Het uiteinde van de uitlaat eindigt aan de linkerzijde van het voertuig op een zodanig positie, dat het de bediening of reiniging van de opbouw niet hindert.
De uitlaat dient in ieder geval zo geconstrueerd te zijn dat de corrector / meeloper / belader geen last heeft van de uitlaatgassen, en dat er aan de beladingskant géén uitlaatgassen vrijkomen.</t>
  </si>
  <si>
    <t xml:space="preserve">Ook op dit moment worden perscontainers (Translift IES20, eigen gewicht ca. 3 ton) ingezet die zwaar worden beladen met GFT (soms 15 ton of meer). Een zelfpersende container (voor restafval of papier; eigenm gewicht ca. 4,5 - 5 ton) moet ook met 10 ton beladen kunnen worden, </t>
  </si>
  <si>
    <t xml:space="preserve">Zie antwoord op vraag 49. Voor </t>
  </si>
  <si>
    <t xml:space="preserve">a) Het bestek preveleert boven de AIV.
b) nee. </t>
  </si>
  <si>
    <t>Alle aanbieders hebben te maken met afspraken met de fabrikanten. Opdrachtgever geeft er lichte voorkeur aan (er is een beperkt aantal punten op deze wens te scoren) om voertuigen eerder geleverd te krijgen.</t>
    <phoneticPr fontId="1" type="noConversion"/>
  </si>
  <si>
    <t>Opdrachtgever is niet van steen. De boete blijftals eis gehandhaafd. Of opdrachtgever de boete effectueert, is afhankelijk van omstandigheden. Overmacht zoals brand kan inschrijver niet aangerekend worden.</t>
    <phoneticPr fontId="1" type="noConversion"/>
  </si>
  <si>
    <t>Akkoord.</t>
    <phoneticPr fontId="1" type="noConversion"/>
  </si>
  <si>
    <t>Geëist wordt een netto laadvermogen van 11 ton. Voor het bepalen van het netto laadvermogen heb je de gewichten nodig van alle componenten. De onbekende variabele hierin is het gewicht (en de afmetingen) van de perscontainer. Graag ontvangen we de specificatie van de perscontainer.</t>
  </si>
  <si>
    <t>Nee, twee van de drie voertuigen zijn uitgerust met een kraan. Één van de kraanvoertuigen moet als LZV voertuig (reserve) kunnen fungeren.</t>
  </si>
  <si>
    <t>Akkoord.</t>
  </si>
  <si>
    <t>zie perceel 1</t>
  </si>
  <si>
    <t>ATE14</t>
  </si>
  <si>
    <t>RO7A, RO8</t>
  </si>
  <si>
    <t>Dat is akkoord</t>
  </si>
  <si>
    <t>Voor de kipwagen wordt een periode van 10 jaar aangehouden.</t>
  </si>
  <si>
    <t>Zie antwoord op vraag 76</t>
  </si>
  <si>
    <t>Om marktwerking te bewaren, het verzoek om het GVW van 20.500kg toe te staan in combinatie met 9 ton vooras.</t>
  </si>
  <si>
    <t>Dat is (ook) akkoord.</t>
  </si>
  <si>
    <t>Zoals de kipper is beschreven (met aan beide zijden een vaste rand aan de bovenzijde), dan is het niet mogelijk aan de zijkant te laden. Graag deze restrictie opnemen in de beschrijving van de kipper</t>
  </si>
  <si>
    <t>ALGEMEEN</t>
  </si>
  <si>
    <t>Dat klopt.</t>
  </si>
  <si>
    <t>De gestanddoening termijn heeft van doen met de concrete inschrijving. De partij die in de wachtkamer terecht komt, is de partij waarmee opdrachtgever een nieuw contract kan afsluiten. De inschrijving dient als richtsnoer voor dat contract. Indien het contract met de wachtkamerpartij niet tot stand komt, is opdrachtgever genoodzaakt een nieuwe aanbesteding uit te schrijven.</t>
    <phoneticPr fontId="1" type="noConversion"/>
  </si>
  <si>
    <t>Zie antwoord op vraag 11.</t>
    <phoneticPr fontId="1" type="noConversion"/>
  </si>
  <si>
    <t>12 maanden op vervangen onderdelen is akkoord.</t>
    <phoneticPr fontId="1" type="noConversion"/>
  </si>
  <si>
    <r>
      <t xml:space="preserve">Dat is </t>
    </r>
    <r>
      <rPr>
        <u/>
        <sz val="10"/>
        <rFont val="Century Gothic"/>
        <family val="2"/>
      </rPr>
      <t>niet</t>
    </r>
    <r>
      <rPr>
        <sz val="10"/>
        <rFont val="Century Gothic"/>
        <family val="2"/>
      </rPr>
      <t xml:space="preserve"> akkoord.</t>
    </r>
    <phoneticPr fontId="1" type="noConversion"/>
  </si>
  <si>
    <t>Wordt er ook een minimum gesteld aan het vermogen in kW?</t>
    <phoneticPr fontId="1" type="noConversion"/>
  </si>
  <si>
    <t>zie perceel 1</t>
    <phoneticPr fontId="1" type="noConversion"/>
  </si>
  <si>
    <t>Voor de transportvoertuigen wordt een periode van 10 jaar aangehouden.</t>
    <phoneticPr fontId="1" type="noConversion"/>
  </si>
  <si>
    <t>zie perceel 1</t>
    <phoneticPr fontId="1" type="noConversion"/>
  </si>
  <si>
    <t>Geëist wordt een netto laadvermogen van 10 ton. Deze is niet realistisch voor de gevraagde combinatie. Voor het bepalen van het netto laadvermogen heb je tevens de gewichten nodig van alle componenten. De onbekende variabele hierin is het gewicht (en de afmetingen) van de perscontainer. Graag ontvangen we de specificatie van de perscontainer.</t>
    <phoneticPr fontId="1" type="noConversion"/>
  </si>
  <si>
    <t>In het contract wordt vastgelegd volgens welke index de tarieven per 01-01-2016 (!) aangepast mogen worden. Inschrijver kan daarvoor in zijn aanbieding een voorstel doen. Uiteindelijk maakt het basisjaar niet uit, het gaat om de vergelijking van prijsniveaus in het ene jaar ten opzichte van het voorgaande jaar. Sowieso is deze eis en de beantwoording niet discriminatoir, omdat er geen puntenwaardering aan wordt toegekend.</t>
    <phoneticPr fontId="1" type="noConversion"/>
  </si>
  <si>
    <t>Dat is akkoord.</t>
    <phoneticPr fontId="1" type="noConversion"/>
  </si>
  <si>
    <t>De aankondiging van de aanbesteding spreekt over het vervangen van 10 voertuigen in de komende jaren. Deze aankondiging is onderbouwd in de tabel van § 2.3. De inhoud van deze tabel leert dat per direct, na gunning, 3 voertuigen worden besteld en dat de overige voertuigen in de periode 2016 tot en met 2019 worden besteld en geleverd. In §2.4.1 stelt de aanbestedende dienst dat de contractduur loopt vanaf moment van definitieve gunning tot dezelfde dag en maand 2 jaar later. Er is een mogelijkheid tot verlenging van tweemaal 1 jaar. Echter, wanneer de aanbestedende dienst het contract op de datum in 2016 beëindigt, dan omvat de levering binnen het contract 3 voertuigen. Het eerste jaar van contractbeheer wordt als een implementatiejaar omschreven met direct daarna de opmerking dat wanneer de prestatie onvoldoende is, het contract kan worden opgezegd. Concreet:
a) Welke criteria worden gehanteerd om te bepalen of een leverancier voldoet of niet?
b) Worden deze criteria gehanteerd over de 3 geleverde voertuigen uit deze aanbesteding?
c) Wanneer het contract in 2016 wordt opgezegd, heeft de inschrijvende partij nog wel de zorgplicht om de dan ondergebrachte voertuigen in een ROC contract voor de komende jaren nog te onderhouden?</t>
    <phoneticPr fontId="1" type="noConversion"/>
  </si>
  <si>
    <t>RO12</t>
    <phoneticPr fontId="1" type="noConversion"/>
  </si>
  <si>
    <t>G4</t>
    <phoneticPr fontId="1" type="noConversion"/>
  </si>
  <si>
    <t>CH9B</t>
    <phoneticPr fontId="1" type="noConversion"/>
  </si>
  <si>
    <t>CH16A</t>
    <phoneticPr fontId="1" type="noConversion"/>
  </si>
  <si>
    <t>CH7D</t>
    <phoneticPr fontId="1" type="noConversion"/>
  </si>
  <si>
    <t>ATE4</t>
    <phoneticPr fontId="1" type="noConversion"/>
  </si>
  <si>
    <t>CH8 / CH9B</t>
    <phoneticPr fontId="1" type="noConversion"/>
  </si>
  <si>
    <t>CH17</t>
    <phoneticPr fontId="1" type="noConversion"/>
  </si>
  <si>
    <t>RO12</t>
    <phoneticPr fontId="1" type="noConversion"/>
  </si>
  <si>
    <t>ATE14</t>
    <phoneticPr fontId="1" type="noConversion"/>
  </si>
  <si>
    <t>ATE4</t>
    <phoneticPr fontId="1" type="noConversion"/>
  </si>
  <si>
    <t>ATE3B</t>
    <phoneticPr fontId="1" type="noConversion"/>
  </si>
  <si>
    <t>ATE14</t>
    <phoneticPr fontId="1" type="noConversion"/>
  </si>
  <si>
    <t>ATE3B</t>
    <phoneticPr fontId="1" type="noConversion"/>
  </si>
  <si>
    <t>ATE1A</t>
    <phoneticPr fontId="1" type="noConversion"/>
  </si>
  <si>
    <t>CH19</t>
    <phoneticPr fontId="1" type="noConversion"/>
  </si>
  <si>
    <t>ATE3B</t>
    <phoneticPr fontId="1" type="noConversion"/>
  </si>
  <si>
    <t>ATE14</t>
    <phoneticPr fontId="1" type="noConversion"/>
  </si>
  <si>
    <t>ATE1A</t>
    <phoneticPr fontId="1" type="noConversion"/>
  </si>
  <si>
    <t>CH16A</t>
    <phoneticPr fontId="1" type="noConversion"/>
  </si>
  <si>
    <t>CH7B</t>
    <phoneticPr fontId="1" type="noConversion"/>
  </si>
  <si>
    <t>CH8, CH 10</t>
    <phoneticPr fontId="1" type="noConversion"/>
  </si>
  <si>
    <t>CH 8, CH10</t>
    <phoneticPr fontId="1" type="noConversion"/>
  </si>
  <si>
    <t>CH 7C</t>
  </si>
  <si>
    <t xml:space="preserve">U kunt daarvoor contact opnemen met Lourens Aalders (aalders@akwadraat.nl of 06-54776041). </t>
    <phoneticPr fontId="1" type="noConversion"/>
  </si>
  <si>
    <t>Dat klopt. U kunt de besteksvolgorde aanhouden</t>
    <phoneticPr fontId="1" type="noConversion"/>
  </si>
  <si>
    <t>Een rotator conform de hier gestelde eis (circa 10 ton) is niet gebruikelijk. Graag de eis wijzigen naar een rotator met een capaciteit van circa 5 ton.</t>
  </si>
  <si>
    <t>COA 2</t>
  </si>
  <si>
    <t>Hier wordt een haakarmsysteem gevraagd in tegenstelling tot het gevraagde kettingsysteem bij eis COA 1. Is dit een verschrijving ?</t>
  </si>
  <si>
    <t>Bij CH 8 wordt een voorasbelasting van maximaal 9.000 kg geëist. Bij CH 10 wordt een GVW van maximaal 19.000 geëist. Deze eisen zijn tegenstrijdig met elkaar, graag deze wijzigen naar maximaal 20.500 kg.</t>
  </si>
  <si>
    <t>ALK 2</t>
  </si>
  <si>
    <t>De gevraagde capaciteit van 12 ton/meter komt niet overeen beschreven last van minimaal 375 kg op een kraanlengte van 3 meter. Graag deze eis wijzigen.</t>
  </si>
  <si>
    <t>ALK 4</t>
  </si>
  <si>
    <t>Een vlucht van circa 8 meter kan worden bereikt met 2 hydraulische uitschuifdelen in tegenstelling tot de gevraagde 3 hydraulische delen. Graag deze eis wijzigen.</t>
  </si>
  <si>
    <t>ALK 34</t>
  </si>
  <si>
    <t xml:space="preserve">Kraan dient te worden voorzien van een ‘schalenknijper’. Wat is de specificatie van deze ‘schalenknijper’ ?    </t>
  </si>
  <si>
    <t>KL 1</t>
  </si>
  <si>
    <t>Gevraagd: ‘Vergrendeling van de kleppen geschiedt pneumatisch’. Het heeft onze voorkeur de vergrendeling hydraulisch te laten geschieden. Graag deze eis wijzigen.</t>
  </si>
  <si>
    <r>
      <t xml:space="preserve">U stelt dat  het bedrag voor wat betreft de aansprakelijkheid voor directe en indirecte schade wordt beperkt tot het bedrag van de schade maar niet meer dan de opdrachtsom, tenzij anders is overeengekomen. Wij veronderstellen in elk geval dat een de aansprakelijkheid in een juiste verhouding tot de waarde van de opdracht staat en in alle redelijkheid en billijkheid zal worden toegepast waarbij de wederpartij wordt geïnformeerd en een redelijke termijn heeft om eventuele omissies te herstellen alvorens de wordt geëffectueerd </t>
    </r>
    <r>
      <rPr>
        <u/>
        <sz val="10"/>
        <color indexed="8"/>
        <rFont val="Century Gothic"/>
        <family val="2"/>
      </rPr>
      <t>en</t>
    </r>
    <r>
      <rPr>
        <sz val="10"/>
        <color indexed="8"/>
        <rFont val="Century Gothic"/>
        <family val="2"/>
      </rPr>
      <t xml:space="preserve"> mits inschrijver aantoonbaar toerekenbaar kan worden geacht. Is deze veronderstelling correct ?</t>
    </r>
  </si>
  <si>
    <t>AIV Achterhoekse Gemeenten artikel 22</t>
  </si>
  <si>
    <t>Als opdrachtgever een item zwaar voertuig wil vervangen, is dat ongeveer 6 tot 12 maanden van tevoren aan te geven. Als deze vervanging gevolgen heeft voor de SROI, hoeft dit voor opdrachtnemer geen negatieve effecten op te leveren. Indien dat wel het geval is, wordt in redelijkheid en billijkheid gezamenlijk een oplossing gevonden.</t>
  </si>
  <si>
    <t>RoFlex Contract artikel 4.2.2</t>
  </si>
  <si>
    <t xml:space="preserve">Zowel bij RoFlex als bij de standaard invulling van een full service onderhoudsbeurt kan jaarlijks worden geindexeerd. Er is geen onderscheid. </t>
  </si>
  <si>
    <t>PERCEEL 1</t>
  </si>
  <si>
    <t>‘De leverancier van het chassis treedt op als hoofdaannemer’ – De leverancier van diverse opbouwcomponenten kan eveneens als hoofdaannemer optreden. Graag deze eis wijzigen, zodat ook de leverancier van de opbouw als hoofdaannemer mag inschrijven.</t>
  </si>
  <si>
    <t>Door onvoorziene omstandigheden is het altijd mogelijk dat de levering vertraging op loopt. Graag de boete van € 1000,00 per week maximeren naar een redelijk percentage van het omzetbedrag van de levering</t>
  </si>
  <si>
    <t>In eis 7A wordt gesproken over een contract over een periode van 8 jaar, echter in eis 8 dient een full service contract afgesloten te worden van 10 jaar. Welke periode is juist ?</t>
  </si>
  <si>
    <t>CH 7A</t>
  </si>
  <si>
    <t>ALK 33</t>
  </si>
  <si>
    <t>Dit artikel beschrijft dat de prijzen die door inschrijver worden afgegeven vast liggen tot 1 januari 2017. Ondanks dat inschrijvers in de gelegenheid worden gesteld om aan te geven met welke indices in welke verhouding en op welk deel van de stuksprijs de index van toepassing is, is het voor inschrijvers op voorhand niet te overzien met welke prijsontwikkelingen gedurende de jaren tot 1 januari 2017 rekening dient te worden gehouden. Is opdrachtgever 1.) bereid hier op jaarlijkse basis afstemming met inschrijver te hebben zodat voor beide partijen geen onverwachte - financiële - schade ontstaat of 2.) de door het CBS gepubliceerde indexcijfers als standaard te hanteren ?</t>
  </si>
  <si>
    <t>Het is opdrachtnemer toegestaan om de tarieven per 01-01-2016 te indiceren. Over de te hanteren indices wordt door opdrachtnemer en opdrachtgever voor ingang van het contract overeenstemming bereikt.</t>
  </si>
  <si>
    <t>Aan alle eisen moet worden voldaan. Voldoet uw inschrijving niet aan 1 van de eisen, dan geldt het knock-out principe. Op wensen kan worden gescoord, en die score maakt onderdeel uit van de gunningcriteria. De prijs die aan uw invulling van de wensen van opdrachtgever zijn verbonden, worden geacht integraal onderdeel te zijn van uw aanbieding / inschrijving.Voor optionele wensen geldt dat de daarbij behorende bedragen niet zijn opgenomen in uw aanbieding, maar wel meetellen als gunningcriterium. Opdrachtgever kan besluiten al dan niet gebruik te maken van uw invulling van de betreffende optie..</t>
  </si>
  <si>
    <t>AIV Achterhoekse Gemeenten artikel 10</t>
  </si>
  <si>
    <r>
      <t xml:space="preserve">U geeft aan dat de aanbestedende dienst een voorkeur heeft voor één partij als leverancier van de voertuigen en dienstverlener voor het R&amp;O-contract waarbij inschrijvingen kunnen worden gedaan voor de gehele opdracht </t>
    </r>
    <r>
      <rPr>
        <u/>
        <sz val="10"/>
        <rFont val="Century Gothic"/>
        <family val="2"/>
      </rPr>
      <t>of</t>
    </r>
    <r>
      <rPr>
        <sz val="10"/>
        <rFont val="Century Gothic"/>
        <family val="2"/>
      </rPr>
      <t xml:space="preserve"> voor losse percelen. Echter, in het programma van wensen van de afzonderlijke percelen (ATE 1B) wordt sterk gestuurd op inschrijving op </t>
    </r>
    <r>
      <rPr>
        <u/>
        <sz val="10"/>
        <rFont val="Century Gothic"/>
        <family val="2"/>
      </rPr>
      <t>alle</t>
    </r>
    <r>
      <rPr>
        <sz val="10"/>
        <rFont val="Century Gothic"/>
        <family val="2"/>
      </rPr>
      <t xml:space="preserve"> percelen, gegeven het feit dat de puntentoekenning bij inschrijving dusdanig hoog is dat inschrijving op één perceel hoegenaamd kansloos is om voor gunning in aanmerking te komen. Kunt u nader toelichten waarom opdrachtgever niet uitsluitend kiest voor inschrijving op </t>
    </r>
    <r>
      <rPr>
        <u/>
        <sz val="10"/>
        <rFont val="Century Gothic"/>
        <family val="2"/>
      </rPr>
      <t>alle</t>
    </r>
    <r>
      <rPr>
        <sz val="10"/>
        <rFont val="Century Gothic"/>
        <family val="2"/>
      </rPr>
      <t xml:space="preserve"> percelen ?</t>
    </r>
  </si>
  <si>
    <r>
      <t xml:space="preserve">In de wachtkamer constructie, wordt de als tweede geëindigde inschrijver verplicht de inschrijving </t>
    </r>
    <r>
      <rPr>
        <b/>
        <sz val="10"/>
        <rFont val="Century Gothic"/>
        <family val="2"/>
      </rPr>
      <t>4 jaar</t>
    </r>
    <r>
      <rPr>
        <sz val="10"/>
        <rFont val="Century Gothic"/>
        <family val="2"/>
      </rPr>
      <t xml:space="preserve"> gestand te doen. Dit staat haaks op § IV.3.7 uit de Aankondiging opdracht, waarin een gestandsdoeningtermijn van 120 dagen wordt genoemd. Op welke wijze moet inschrijver hiermee omgaan?</t>
    </r>
  </si>
  <si>
    <t>Hiervoor is gekozen omdat kan blijken dat de oorspronkelijk gegunde partij de contractueel gemaakte afspraken niet of niet volledig nakomt. In dat geval wil opdrachtgever binnen deze procedure veilig stellen dat er een leverancier / dienstverlener in de wachtkamer zit, die de opdracht kan overnemen.</t>
  </si>
  <si>
    <t>U geeft aan dat zodra opdrachtgever de raamovereenkomst met opdrachtnemer ontbindt, op grond van de ‘wachtkamer’ constructie aan nummer twee wordt gemeld dat zij vanaf dat moment de opdracht uitvoert. In welke omstandigheden kan zich een dergelijke situatie van ontbinding voordoen?</t>
  </si>
  <si>
    <t xml:space="preserve">Bijvoorbeeld een faillissement (helaas heeft zich in Doetinchem een concreet voorbeeld voorgedaan). </t>
  </si>
  <si>
    <t>Op beide. De opdracht (in drie percelen) betreft telkens de levering van voertuigen en het bieden van een full service onderhoudscontract / RoFlex contract.</t>
  </si>
  <si>
    <t>Indien de hoogste bieder zijn financiële verplichtingen niet nakomt, zal een boetebedrag van € 500,00 per dag worden opgelegd. Hoe staat dit in verhouding met de algemene inkoopvoorwaarden, artikel 22?
a) Is het bestek hierin leidend of de algemene inkoopvoorwaarden?
b) Is de boete ook gemaximeerd?</t>
  </si>
  <si>
    <r>
      <t xml:space="preserve">Hier staat de frase “incl. autolaadkraan”. Naar mening van inschrijver dient dit </t>
    </r>
    <r>
      <rPr>
        <b/>
        <sz val="10"/>
        <rFont val="Century Gothic"/>
        <family val="2"/>
      </rPr>
      <t>excl. Autloaadkraan</t>
    </r>
    <r>
      <rPr>
        <sz val="10"/>
        <rFont val="Century Gothic"/>
        <family val="2"/>
      </rPr>
      <t xml:space="preserve"> te zijn. Graag een bevestiging van deze aanname.</t>
    </r>
  </si>
  <si>
    <t>RoFlex Contract artikel 2.5</t>
  </si>
  <si>
    <t>Een referent van een onderaannemer is akkoord. Een referentie van een collega-dealer alleen indien deze als onderaannemer wordt ingezet, en duidelijk wordt waarvoor deze onderaannemer wordt ingezet.</t>
  </si>
  <si>
    <t xml:space="preserve">Het gaat hier om een recente (niet ouder dan drie jaar)  tevredenheidverklaring van een opdrachtgever van inschrijver. Opdrachtgever wil in ieder geval actief referenties kunnen natrekken. De vorm is vrij, de informatie waarom wij vragen staat in 3.3.2.d. </t>
  </si>
  <si>
    <t>De inruil van de bestaande voertuigen wordt niet meegenomen in de beoordeling op het gunningcriterium prijs / Total Cost of Ownership (TCO). Dit in tegenstelling tot de terugname garantie tegen een vooraf vastgestelde prijs (dat heeft namelijk invloed op de totale afschrijvingskosten, als onderdeel van de TCO.</t>
  </si>
  <si>
    <t>In dit artikel wordt het boetebedrag gemaximeerd op 10% van de maximale prijs (inclusief BTW). Gezien de inschrijving de levering van voertuigen betreft inclusief een Reparatie- onderhoudscontract, is het voor inschrijver niet duidelijk wat het maximale bedrag kan worden waarover de boete wordt berekend. Inschrijver ontvangt graag duidelijkheid op welke wijze de aanbestedende dienst hiermee om gaat.</t>
  </si>
  <si>
    <t>Indien een voertuig niet conform de gestelde planning wordt geleverd, kan opdrachtgever een boete opleggen van € 1.000,00 per week. Hoe staat dit in verhouding met de algemene inkoopvoorwaarden, artikel 22? Is het bestek hierin leidend of de algemene inkoopvoorwaarden?</t>
  </si>
  <si>
    <t>Is het leverancier toegestaan de chassis te leveren in een standaard kleur donker grijs af fabriek?</t>
  </si>
  <si>
    <t>Wanneer een inschrijver 7 jaar garantie geeft [=maximaal aantal punten] dan dienen geleverde en vervangen systeemdelen deze zelfde garantietermijn te krijgen. Naar mening van inschrijver is dit niet haalbaar. Verzoek om deze eis te wijzigen naar de normale garantietermijn van 12 maanden op vervangen onderdelen.</t>
  </si>
  <si>
    <t>Is het inschrijver toegestaan alleen een aslast meting, digitaal waarneembaar aan te bieden op de achterassen?</t>
  </si>
  <si>
    <t>Dieselmotoren in EURO 6 met EEV bestaan niet. Graag deze eis aanpassen naar EURO 6 motoren.</t>
  </si>
  <si>
    <t>Een netto laadvermogen van 7.000 kg voor een dergelijke configuratie is een uitdaging. Naar verwachting, met als referentie eerder geleverde voertuigen, is dit laadvermogen niet haalbaar. Graag deze eis bijstellen naar een laadvermogen van minimaal 6.000 kg.</t>
  </si>
  <si>
    <t>U stelt in deze paragraaf dat de ingediende prijzen vast moeten zijn tot 01-01-2017. Dat is maar liefst een periode van dik 2 jaar. Gezien de situatie binnen de branche en de landelijke economie, is deze termijn naar mening van inschrijver veel te lang. Het kan betekenen dat u voor de complete voertuigen te veel betaald door het incalculeren van risico’s, of dat u nu wel marktconform betaald, maar in de komende jaren niet. Inschrijver vraagt de aanbestedende dienst om de termijn te herzien, of op 01-01-2016 een indexering toe te staan.</t>
  </si>
  <si>
    <t>Wanneer een 9 tons vooras toegepast wordt, dan wordt het GVW van het voertuig 20.500 kg. Is het leverancier toegestaan een dergelijke configuratie aan te bieden? We zien een aanpassing van deze eis graag tegemoet.</t>
  </si>
  <si>
    <t>U geeft in paragraaf 2 en 3 van dit artikel aan, op welke wijze inschrijver het indexeren van de R&amp;O contracten gaat vormgeven, met daarbij de onderbouwing van de CBS indexen over een periode van de laatste 3 jaren als aparte bijlage. Naar mening van inschrijver blijft dit appels met peren en bananen vergelijken. Immers, er zijn indices welke als basisjaar 2000 hebben, met de indexering per jaar naar heden. Er zijn ook indices welke een basisjaar 2008 hebben, met een indexering per jaar naar heden. Het opgeven van de laatste 3 jaar heeft dan niet zoveel zin, omdat niet bepaald kan worden, van waaruit [lees basisjaar] gerekend wordt. Wanneer in het komende jaar het basisjaar wordt aangepast, gaat de voorgestelde indexering al niet op.
a) Hoe moet inschrijver hiermee omgaan?
b) Op welke wijze wordt geborgd dat de verschillende inschrijvingen, transparant en non-discriminatoir worden beoordeeld?</t>
  </si>
  <si>
    <t>Bijlage 1</t>
  </si>
  <si>
    <t>Is het inschrijver toegestaan de inschrijving te laten ondertekenen door een gevolmachtigde functionaris? De ondertekenaar van de volmacht is terug te herleiden naar het uittreksel KvK welke niet ouder is dan 6 maanden. We zien graag de goedkeuring hiervoor tegemoet.</t>
  </si>
  <si>
    <t>Algemene inkoop-voor-waarden, Artikel 22</t>
  </si>
  <si>
    <t>Binnen de branche is een maximaal boetepercentage over de levering van 5% een geaccepteerde waarde. Graag ziet inschrijver dit percentage ook gelden voor deze inschrijving.</t>
  </si>
  <si>
    <t>In paragraaf III.2.3., worden 3 percelen beschreven tbv de referenties, waarbij perceel 2 het transportvoertuig is en perceel 3 de kraan-kipper. In BIJLAGE B, ‘Inlichtingen over percelen’ worden perceel 2 en 3 omgedraaid, waarbij perceel 2 de kraan-kipper wordt en perceel 3 de kraan- en transportvoertuigen. Inschrijver neemt aan dat dit een omissie van de aanbestedende dienst is en ziet een bevestiging graag tegemoet.</t>
  </si>
  <si>
    <t>7 en 8</t>
  </si>
  <si>
    <t>Beschrijvend document § 2.3 en 2.4.1</t>
  </si>
  <si>
    <t>Beschrijvend document § 2.4.2 en § 4.3.7</t>
  </si>
  <si>
    <t>Beschrijvend document § 6.7</t>
  </si>
  <si>
    <t>Uit ervaring blijkt dat voor reinigingsvoertuig met een relatief lage motorbelasting het uitlaatgas nabehandelingssysteem extra aandacht vraagt. Het roetfilter moet dan vaker geregenereerd worden. Om dit te voorkomen is het gunstiger om met een lagere motorinhoud te werken, zodat de motorbelasting stijgt en daarom ook de temperatuur in het uitlaatgassysteem. Bent bereid vanwege deze reden de eis te wijzigen naar een motorvermogen van minimaal 235 kW (320 pk)? Deze motor voldoet nagenoeg aan uw koppelbeschrijving conform eis CH19.</t>
  </si>
  <si>
    <t>CH19</t>
  </si>
  <si>
    <t>Is het toegestaan een motor te leveren die vanaf 1050 rpm zijn max. koppel van 1200 Nm heeft?</t>
  </si>
  <si>
    <t>CAB19</t>
  </si>
  <si>
    <t>Bent u bereid te werken met een instaphoogte tussen de treden van 340 mm en 350 mm die trapvormig aan het voertuig zijn aangebracht, zonder automatisch wegklapbare opstap?</t>
  </si>
  <si>
    <t>Word er ook een minimum gesteld aan het vermogen in kW?</t>
  </si>
  <si>
    <t>3.3.2</t>
  </si>
  <si>
    <t>Is het toegestaan om een referent op te geven van de onderaannemer of van een collega dealer om zo de marktwerking te behouden</t>
  </si>
  <si>
    <t>3.3.2.d</t>
  </si>
  <si>
    <t>Welke certificaat wordt bedoeld en hoe is deze te verkrijgen</t>
  </si>
  <si>
    <t>CH22</t>
  </si>
  <si>
    <t>Is het toegestaan dat er een ergonomisch gerobotiseerde volautomaat aangeboden zal worden.</t>
  </si>
  <si>
    <t>CH6</t>
  </si>
  <si>
    <t>CAB7</t>
  </si>
  <si>
    <t>7? / 12</t>
  </si>
  <si>
    <t>Paragraaf / bijlage</t>
  </si>
  <si>
    <t>U stelt als eis dat de treden voldoende diep (minstens 15cm) en voldoende diep (23cm) zijn. Bedoelt u in deze een minimale diepte van 15 en minimale breedte van 23cm?</t>
  </si>
  <si>
    <t>U vraagt de inschrijver een BGZ certificaat toe te voegen als bijlage. Een BGZ certificaat (of vergelijkbaar) bestaat sinds een aantal jaren niet meer en worden niet meer afgegeven. Derhalve het verzoek deze gevraagde bijlage te laten vervallen</t>
  </si>
  <si>
    <t>CH17</t>
  </si>
  <si>
    <t>ATE4</t>
  </si>
  <si>
    <t>PERCEEL 3</t>
  </si>
  <si>
    <t>PERCEEL 2</t>
  </si>
  <si>
    <t>RO12</t>
  </si>
  <si>
    <t>Initiële aankondiging opdracht 31-07-2014</t>
  </si>
  <si>
    <t>Deze wens beschrijft dat opdrachtgever de voertuigen eerder in gebruik wenst te nemen dan zoals gesteld in eis ATE 3A . Indien een inschrijver door toedoen van externe factoren (bijv. de productieplanning van een fabrikant) daartoe niet in gelegenheid is, wordt betreffende inschrijver in het nadeel gesteld. Een vriendelijk verzoek om de uiterste afleverdatum van 1 juli 2015 als eis aan te houden.</t>
  </si>
  <si>
    <t>Beschr. document § 2.2</t>
  </si>
  <si>
    <t>De aanbesteding bestaat uit een raamcontract voor voertuigen waarbij is aangegeven dat als optie een prijsopgave wordt gevraagd voor de inruil van de huidige, te vervangen voertuigen. Wat wordt – strikt genomen - in dit opzicht verstaan onder “optie”? Betreft dit een wens of maakt de inruil deel uit van de gunningscriteria ?</t>
  </si>
  <si>
    <t>Beschr. document § 2.3</t>
  </si>
  <si>
    <t>Beschr. document § 2.4.2</t>
  </si>
  <si>
    <t>U geeft aan dat voor de te gunnen opdracht geldt dat er een ‘wachtkamer’ constructie van toepassing is. Kunt u toelichten waarom voor deze constructie is gekozen en wat hiervan het voordeel voor inschrijvers kan zijn ? Geldt deze constructie voor elk afzonderlijk perceel en/of voor een complete inschrijving voor alle percelen?</t>
  </si>
  <si>
    <t>Nr.</t>
  </si>
  <si>
    <t>Pag.</t>
  </si>
  <si>
    <t>Paragraaf/</t>
  </si>
  <si>
    <t>bijlage</t>
  </si>
  <si>
    <t>Vraag</t>
  </si>
  <si>
    <t>Antwoord</t>
  </si>
  <si>
    <t>Gezien de huidige minimale marges is deze eventuele boete van € 1000,- per voertuig per week erg hoog! Er kunnen situaties ontstaan (door bijvoorbeeld brand) waar wij geen invloed op hebben.  Bent u bereid deze eis te verwijderen?</t>
  </si>
  <si>
    <t>CH11</t>
  </si>
  <si>
    <t>Bent u bereid de bodemvrijheid te verlagen tot 25 cm in verband de ergonomische instap?</t>
  </si>
  <si>
    <t>CH16A</t>
  </si>
  <si>
    <t>In deze eis wordt aangegeven dat inschrijvers in de gelegenheid worden gesteld de in gebruik zijnde voertuigen van opdrachtgever te inspecteren. Kunt u aangeven wanneer dat is voorzien ?</t>
  </si>
  <si>
    <t xml:space="preserve">Er wordt gesteld dat, indien het product niet binnen de overeengekomen dan wel verlengde termijn is geleverd, opdrachtnemer onmiddellijk een opeisbare boete verschuldigd is van 2,5% van de totale prijs dan wel maximale prijs (incl. BTW) die met de overeenkomst is gemoeid voor iedere kalenderdag dat de overtreding voortduurt tot een maximumboete van 10%. Wij veronderstellen dat deze boeteregeling in alle redelijkheid en billijkheid zal worden toegepast, de Inschrijver vooraf wordt geïnformeerd en een redelijke termijn heeft om eventuele omissies te herstellen alvorens de betreffende boeteregeling in werking treedt en mits opdrachtnemer aantoonbaar toerekenbaar kan worden geacht. Gaat u hiermee akkoord? </t>
  </si>
  <si>
    <t>Bij dit artikel wordt gesteld dat opdrachtgever gerechtigd is om tijdens de duur van de Overeenkomst het item zwaar voertuig te vervangen door nieuw materieel en dat op dat moment het jaarlijkse tarief wordt gewijzigd in overeenstemming met het kostenpatroon van het nieuw in te zetten materieel. Kunt u nader toelichten op welke wijze en op welk moment inschrijver hiervan in kennis wordt gesteld en of aanpassing van (de prijs van) het materieel gevolgen heeft voor de eerder bepaalde SROI verplichting/inspanning ?</t>
  </si>
  <si>
    <t>Indien zich een situatie van contract ontbinding voordoet en de tweede partij de opdracht gestand moet doen, heeft dat dan betrekking op uitsluitend de voertuigen of geldt dat ook voor de onderhoudscontracten?</t>
  </si>
  <si>
    <t>Beschr. document § 6.7</t>
  </si>
  <si>
    <t>Programma van eisen en wensen (perceel 1, 2 en 3)</t>
  </si>
  <si>
    <t>Het programma van eisen en wensen beschrijft aan welke eisen moet worden voldaan en hoe de invulling van de wensen welke wordt beschreven. Kunt u nader toelichten op welke wijze het aanbieden van opties wordt gewaardeerd bij de beoordeling van de inschrijving ?</t>
  </si>
  <si>
    <t>Wat is het minimale treingewicht van het voertuig dat niet hoeft te voldoen aan de LZV voorwaarden?</t>
  </si>
  <si>
    <t>CH1</t>
  </si>
  <si>
    <t>Kunt u aangegeven hoeveel voertuigen die worden vervangen dienen te voldoen aan de lzv voorwaarden?</t>
  </si>
  <si>
    <t>CH10</t>
  </si>
  <si>
    <t>Is het toegestaan om een ergonomisch volledige automaat met handbediende functie aan te bieden om zodoende kosten te besparen?</t>
  </si>
  <si>
    <t>Is een 9 tons luchtgeveerde vooras tevens toegestaan? Voordeel hiervan is een lager eigengewicht,  hoger rijcomfort, eventueel in te regelen knielfunctie en een eventueel 2e rijhoogte</t>
  </si>
  <si>
    <t>Dit artikel beschrijft dat bij eventuele vervolgopdrachten vanaf een nader te bepalen datum geldt dat de prijzen per nader te bepalen datum jaarlijks mogen worden herzien aan de hand van de CBS index. Dit artikel staat in contrast met hetgeen is beschreven bij § 6.7 van het beschrijvend document. Hoe dient inschrijver dit te zien ?</t>
  </si>
  <si>
    <t>CH8 / CH9B</t>
  </si>
  <si>
    <t>Deze eis beschrijft onder andere dat het voertuig is uitgerust met een waarschuwingssysteem dat in werking treedt als de toegestane aslasten worden overschreden of onderschreden en voor de chauffeur digitaal waarneembaar is in de cabine. Aan deze eis kan worden voldaan mits het voertuig is uitgerust met luchtgeveerde assen. Gaat u daarmee akkoord?</t>
  </si>
  <si>
    <t>Deze eis beschrijft dat de luchtinlaat zodanig is geplaatst dat de aanzuiging van stof tot een minimum beperkt wordt en tevens dat de uitlaat is zodanig geconstrueerd dat deze in het midden onder het voertuig eindigt en is naar achteren gericht. Sinds de invoering van EURO6 is het voor voertuigen wettelijk niet meer toegestaan om de uitlaat conform de hiervoor omschreven eis te construeren. Een vriendelijk verzoek om deze eis voor wat betreft de plaatsing aan te passen of dat betreffende deel van de eis te laten  vervallen.</t>
  </si>
  <si>
    <t xml:space="preserve">RO12 </t>
  </si>
  <si>
    <t>a) Als opdrachtnemer bij herhaling zijn leveringsafspraken niet nakomt, en zich voortdurend onttrekt aan de contractuele verplichtingen (uiteindelijk door een rechter te bepalen).
b) in principe over alle te leveren voertuigen in dit raamcontract. Maar het is te verwachten dat als er zich blijvend problemen voordoen bij de levering van de eerste drie, het raamcontract ontbonden wordt.
c) Indien het raamcontract wordt opgezegd, wordt ook het ROC opgezegd.</t>
  </si>
  <si>
    <t>Wij delen uw opvatting over kansloosheid niet. De opdrachtgever geeft  inderdaad voorkeur aan 1 leverancier / dienstverlener voor alle drie percelen. Juist door de percelen te splitsen, is er voor lokale leveranciers / dienstverleners kansen</t>
  </si>
  <si>
    <t>Dat is akkoord.</t>
  </si>
  <si>
    <t>Opdrachtgever gaat akkoord met 5%, met dien verstande dat het gaat om maximaal 5% op het leveringsbedrag. Het onderhoudscontract staat daar los van en betreft ook 5%.</t>
  </si>
  <si>
    <t>Zie antwoord op vraag 18.</t>
  </si>
  <si>
    <t>U eist een afmeting van minimaal 22,5 en maximaal 25cm. Daarnaast  omschrijft u een afstand tussen grond en eerste opstap van maximaal 25cm, zo niet dan een wegklapbare opstap te voorzien.
De geëiste afmetingen zijn zeer merkgericht waardoor andere merken niet kunnen inschrijven, dat in strijd is met het gestelde artikel 23 van richtlijn 2004/18/EG.  
Daarnaast is de ervaring dat een wegklapbare opstap zoals omschreven zeer onderhoudsgevoelig is (daarmee hoge onderhoudskosten) en grote kans heeft op uitval op korte termijn.
Bovendien zijn er meerdere merken met opstappen met andere afmetingen dan omschreven, die wel ergonomisch verantwoord zijn betreffende het in- en uitstappen.
Derhalve het verzoek het tweede gedeelte van eis CAB19 (-de afstand tussen…cabinedeur wordt geopend) te laten vervallen</t>
  </si>
  <si>
    <t>CAB19
perceel 1
perceel 3</t>
  </si>
  <si>
    <t>U geeft aan dat de banden dienen te voldoen aan de geldende (wettelijke) eisen, met voldoende draagvermogen en zijn afgestemd op het werk. Tevens geeft u aan dat het van 1 merk, Dunlop, moet zijn.
Er zijn meerdere bandenleveranciers (lees merk banden) die functioneel aan uw benoemde criteria en kwaliteitseisen voldoen. Derhalve het verzoek andere merk(en) banden toe te staan.</t>
  </si>
  <si>
    <t>Er staat omschreven “voor groter (netto) laadvermogen bij deze voertuigen incl. autolaadkraan…..
Wordt hierbij i.p.v. inclusief, exclusief autolaadkraan bedoeld?</t>
  </si>
  <si>
    <t>CH7D
perceel 2
perceel 3</t>
  </si>
  <si>
    <t>U vraagt om een 2-assige chassis met een GVW van maximaal 19.000kg.
Tevens vraagt u om een vooras van 9 ton. De aandrijfas is 11,5 ton. Samen geeft dit een GVW 9 + 11,5 = 20,5 ton = 20.500kg. Graag een aanpassing van het GVW.</t>
  </si>
  <si>
    <t>CH10
perceel 3</t>
  </si>
  <si>
    <t>Het is inderdaad exclusief autolaadkraan.</t>
  </si>
  <si>
    <t>GVW is/wordt 20.500</t>
  </si>
  <si>
    <t>PERCELEN
1, 2, 3</t>
  </si>
  <si>
    <t>Er is geen minimumeis, maximaal treingewicht is 28 ton</t>
  </si>
  <si>
    <t>CH25
perceel 1
perceel 2
perceel 3</t>
  </si>
  <si>
    <t xml:space="preserve">De aanbestedende dienst wil uniformiteit voor wat betreft het bandenbeleid, en heeft daarvoor een separaat bandencontract met Ronden Banden, waarbij Dunlop als voorkeur wordt gebruikt. Het is echter geen probleem indien andere A-merken (Bridgestone, Continental, Goodyear of Michelin) af fabriek zijn gemonteerd. Let wel op het juiste type band: voor regionaal / lokaal werk (percelen 1 en 3) worden andere banden gebruikt dan voor lange afstand transport (deel perceel 2). Bij twijfel kunt u contact opnemen met Ronden Banden, Sjaak Kluitman, tel. 06-53247475 of sk@rondenbanden.nl. </t>
  </si>
  <si>
    <t>De eis van de eerste opstap op niet meer dan 25cm vanaf de grond blijft gehandhaafd. Ook de andere eisen (tussenhoogte tussen de treden en de breedte en de diepte van de treden) blijven gehandhaafd.
Indien u daarvoor aanpassingen moet plegen aan het standaardchassis, dan is dat akkoord, en wordt u niet uitgesloten van de inschrijving omdat u dan niet meer voldoet aan eis ATE9.
Indien niet aan de gewenste eerste opstap van maximaal 25 cm kan worden voldaan, dient een wegklapbare opstap te worden gemonteerd. Daarvoor zijn meer leveranciers in de markt. 
(zie ook de antwoorden op vragen 40, 62 en 88)</t>
  </si>
  <si>
    <t>dit antwoord ontbrak nog in de 1e Nota van Inlichtingen van 10-09-2014</t>
  </si>
</sst>
</file>

<file path=xl/styles.xml><?xml version="1.0" encoding="utf-8"?>
<styleSheet xmlns="http://schemas.openxmlformats.org/spreadsheetml/2006/main">
  <fonts count="15">
    <font>
      <sz val="10"/>
      <name val="Verdana"/>
    </font>
    <font>
      <sz val="8"/>
      <name val="Verdana"/>
    </font>
    <font>
      <sz val="10"/>
      <name val="Century Gothic"/>
      <family val="2"/>
    </font>
    <font>
      <b/>
      <sz val="10"/>
      <name val="Century Gothic"/>
      <family val="2"/>
    </font>
    <font>
      <b/>
      <u/>
      <sz val="12"/>
      <name val="Century Gothic"/>
      <family val="2"/>
    </font>
    <font>
      <u/>
      <sz val="10"/>
      <name val="Century Gothic"/>
      <family val="2"/>
    </font>
    <font>
      <sz val="10"/>
      <color indexed="8"/>
      <name val="Century Gothic"/>
      <family val="2"/>
    </font>
    <font>
      <u/>
      <sz val="10"/>
      <color indexed="8"/>
      <name val="Century Gothic"/>
      <family val="2"/>
    </font>
    <font>
      <sz val="10"/>
      <color indexed="10"/>
      <name val="Century Gothic"/>
      <family val="2"/>
    </font>
    <font>
      <sz val="10"/>
      <color indexed="14"/>
      <name val="Century Gothic"/>
    </font>
    <font>
      <b/>
      <sz val="10"/>
      <color indexed="14"/>
      <name val="Century Gothic"/>
    </font>
    <font>
      <b/>
      <u/>
      <sz val="10"/>
      <name val="Century Gothic"/>
      <family val="2"/>
    </font>
    <font>
      <sz val="10"/>
      <name val="Verdana"/>
      <family val="2"/>
    </font>
    <font>
      <sz val="10"/>
      <color rgb="FFFF0000"/>
      <name val="Verdana"/>
      <family val="2"/>
    </font>
    <font>
      <i/>
      <sz val="10"/>
      <name val="Century Gothic"/>
      <family val="2"/>
    </font>
  </fonts>
  <fills count="2">
    <fill>
      <patternFill patternType="none"/>
    </fill>
    <fill>
      <patternFill patternType="gray125"/>
    </fill>
  </fills>
  <borders count="10">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bottom style="medium">
        <color indexed="64"/>
      </bottom>
      <diagonal/>
    </border>
  </borders>
  <cellStyleXfs count="1">
    <xf numFmtId="0" fontId="0" fillId="0" borderId="0"/>
  </cellStyleXfs>
  <cellXfs count="51">
    <xf numFmtId="0" fontId="0" fillId="0" borderId="0" xfId="0"/>
    <xf numFmtId="0" fontId="2" fillId="0" borderId="2"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3" fillId="0" borderId="6" xfId="0" applyFont="1" applyBorder="1" applyAlignment="1">
      <alignment vertical="top" wrapText="1"/>
    </xf>
    <xf numFmtId="0" fontId="2" fillId="0" borderId="5" xfId="0" applyFont="1" applyBorder="1" applyAlignment="1">
      <alignment vertical="top" wrapText="1"/>
    </xf>
    <xf numFmtId="0" fontId="2" fillId="0" borderId="1" xfId="0" applyFont="1" applyBorder="1" applyAlignment="1">
      <alignment vertical="top" wrapText="1"/>
    </xf>
    <xf numFmtId="0" fontId="2" fillId="0" borderId="0" xfId="0" applyFont="1" applyAlignment="1">
      <alignment wrapText="1"/>
    </xf>
    <xf numFmtId="0" fontId="4" fillId="0" borderId="0" xfId="0" applyFont="1" applyAlignment="1">
      <alignment wrapText="1"/>
    </xf>
    <xf numFmtId="0" fontId="3" fillId="0" borderId="5" xfId="0" applyFont="1" applyBorder="1" applyAlignment="1">
      <alignment vertical="top" wrapText="1"/>
    </xf>
    <xf numFmtId="0" fontId="2" fillId="0" borderId="0" xfId="0" applyFont="1"/>
    <xf numFmtId="0" fontId="6" fillId="0" borderId="5" xfId="0" applyFont="1" applyBorder="1" applyAlignment="1">
      <alignmen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3" xfId="0" applyFont="1" applyBorder="1" applyAlignment="1">
      <alignment horizontal="left" vertical="top"/>
    </xf>
    <xf numFmtId="0" fontId="2" fillId="0" borderId="0" xfId="0" applyFont="1" applyAlignment="1">
      <alignment horizontal="left" vertical="top"/>
    </xf>
    <xf numFmtId="0" fontId="6" fillId="0" borderId="3" xfId="0" applyFont="1" applyBorder="1" applyAlignment="1">
      <alignment vertical="top" wrapText="1"/>
    </xf>
    <xf numFmtId="0" fontId="2" fillId="0" borderId="0" xfId="0" applyFont="1" applyAlignment="1">
      <alignment horizontal="left" vertical="top" wrapText="1"/>
    </xf>
    <xf numFmtId="0" fontId="2" fillId="0" borderId="5" xfId="0" applyFont="1" applyBorder="1" applyAlignment="1">
      <alignment vertical="top"/>
    </xf>
    <xf numFmtId="0" fontId="3" fillId="0" borderId="3" xfId="0" applyFont="1" applyBorder="1" applyAlignment="1">
      <alignment horizontal="left" vertical="top" wrapText="1"/>
    </xf>
    <xf numFmtId="0" fontId="3" fillId="0" borderId="5" xfId="0" applyFont="1" applyBorder="1" applyAlignment="1">
      <alignment horizontal="left" vertical="top" wrapText="1"/>
    </xf>
    <xf numFmtId="0" fontId="3" fillId="0" borderId="3" xfId="0" applyFont="1" applyBorder="1" applyAlignment="1">
      <alignment vertical="top" wrapText="1"/>
    </xf>
    <xf numFmtId="0" fontId="2" fillId="0" borderId="0" xfId="0" applyFont="1" applyAlignment="1">
      <alignment horizontal="left"/>
    </xf>
    <xf numFmtId="0" fontId="3" fillId="0" borderId="6" xfId="0" applyFont="1" applyBorder="1" applyAlignment="1">
      <alignment horizontal="left" vertical="top" wrapText="1"/>
    </xf>
    <xf numFmtId="0" fontId="3"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8" fillId="0" borderId="0" xfId="0" applyFont="1" applyAlignment="1">
      <alignment horizontal="left" vertical="top"/>
    </xf>
    <xf numFmtId="0" fontId="4" fillId="0" borderId="0" xfId="0" applyFont="1" applyAlignment="1">
      <alignment horizontal="left"/>
    </xf>
    <xf numFmtId="0" fontId="3" fillId="0" borderId="5" xfId="0" applyFont="1" applyBorder="1" applyAlignment="1">
      <alignment horizontal="left" vertical="top" wrapText="1"/>
    </xf>
    <xf numFmtId="0" fontId="3" fillId="0" borderId="5" xfId="0" applyFont="1" applyBorder="1" applyAlignment="1">
      <alignment vertical="top" wrapText="1"/>
    </xf>
    <xf numFmtId="0" fontId="10" fillId="0" borderId="0" xfId="0" applyFont="1" applyAlignment="1">
      <alignment horizontal="left" vertical="top"/>
    </xf>
    <xf numFmtId="0" fontId="2" fillId="0" borderId="0" xfId="0" applyFont="1" applyAlignment="1">
      <alignment vertical="top"/>
    </xf>
    <xf numFmtId="0" fontId="2" fillId="0" borderId="0" xfId="0" applyFont="1" applyAlignment="1">
      <alignmen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5" xfId="0" applyFont="1" applyBorder="1" applyAlignment="1">
      <alignment vertical="top" wrapText="1"/>
    </xf>
    <xf numFmtId="0" fontId="3" fillId="0" borderId="1" xfId="0" applyFont="1" applyBorder="1" applyAlignment="1">
      <alignment vertical="top" wrapText="1"/>
    </xf>
    <xf numFmtId="0" fontId="2" fillId="0" borderId="8" xfId="0" applyFont="1" applyBorder="1" applyAlignment="1">
      <alignment vertical="top" wrapText="1"/>
    </xf>
    <xf numFmtId="0" fontId="2" fillId="0" borderId="0" xfId="0" applyFont="1" applyBorder="1" applyAlignment="1">
      <alignment horizontal="left" vertical="top" wrapText="1"/>
    </xf>
    <xf numFmtId="0" fontId="2" fillId="0" borderId="0" xfId="0" applyFont="1" applyBorder="1" applyAlignment="1">
      <alignment vertical="top" wrapText="1"/>
    </xf>
    <xf numFmtId="0" fontId="2" fillId="0" borderId="9" xfId="0" applyFont="1" applyBorder="1" applyAlignment="1">
      <alignment vertical="top" wrapText="1"/>
    </xf>
    <xf numFmtId="0" fontId="12" fillId="0" borderId="8" xfId="0" applyFont="1" applyBorder="1" applyAlignment="1">
      <alignment vertical="top" wrapText="1"/>
    </xf>
    <xf numFmtId="0" fontId="13" fillId="0" borderId="9" xfId="0" applyFont="1" applyBorder="1" applyAlignment="1">
      <alignment vertical="top" wrapText="1"/>
    </xf>
    <xf numFmtId="0" fontId="11" fillId="0" borderId="3" xfId="0" applyFont="1" applyBorder="1" applyAlignment="1">
      <alignment vertical="top" wrapText="1"/>
    </xf>
    <xf numFmtId="0" fontId="2" fillId="0" borderId="3" xfId="0" applyFont="1" applyBorder="1" applyAlignment="1">
      <alignment horizontal="right" vertical="top" wrapText="1"/>
    </xf>
    <xf numFmtId="0" fontId="12" fillId="0" borderId="0" xfId="0" applyFont="1" applyBorder="1" applyAlignment="1">
      <alignment vertical="top" wrapText="1"/>
    </xf>
    <xf numFmtId="0" fontId="14" fillId="0" borderId="0" xfId="0" applyFont="1" applyBorder="1" applyAlignment="1">
      <alignment vertical="top" wrapText="1"/>
    </xf>
  </cellXfs>
  <cellStyles count="1">
    <cellStyle name="Standaard" xfId="0" builtinId="0"/>
  </cellStyles>
  <dxfs count="0"/>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25"/>
  <sheetViews>
    <sheetView tabSelected="1" topLeftCell="A20" workbookViewId="0">
      <selection activeCell="E24" sqref="E24"/>
    </sheetView>
  </sheetViews>
  <sheetFormatPr defaultColWidth="10.75" defaultRowHeight="13.5"/>
  <cols>
    <col min="1" max="1" width="5.625" style="25" customWidth="1"/>
    <col min="2" max="2" width="8.125" style="25" customWidth="1"/>
    <col min="3" max="3" width="12.625" style="25" customWidth="1"/>
    <col min="4" max="4" width="70.625" style="12" customWidth="1"/>
    <col min="5" max="5" width="70.625" style="18" customWidth="1"/>
    <col min="6" max="6" width="10.75" style="18"/>
    <col min="7" max="16384" width="10.75" style="12"/>
  </cols>
  <sheetData>
    <row r="1" spans="1:6" ht="15.75">
      <c r="B1" s="31" t="s">
        <v>31</v>
      </c>
      <c r="E1" s="34" t="s">
        <v>2</v>
      </c>
    </row>
    <row r="2" spans="1:6" ht="14.25" thickBot="1"/>
    <row r="3" spans="1:6">
      <c r="A3" s="37" t="s">
        <v>159</v>
      </c>
      <c r="B3" s="37" t="s">
        <v>160</v>
      </c>
      <c r="C3" s="26" t="s">
        <v>161</v>
      </c>
      <c r="D3" s="39" t="s">
        <v>163</v>
      </c>
      <c r="E3" s="37" t="s">
        <v>164</v>
      </c>
    </row>
    <row r="4" spans="1:6" ht="14.25" thickBot="1">
      <c r="A4" s="38"/>
      <c r="B4" s="38"/>
      <c r="C4" s="27" t="s">
        <v>162</v>
      </c>
      <c r="D4" s="40"/>
      <c r="E4" s="38"/>
    </row>
    <row r="5" spans="1:6" ht="81.75" thickBot="1">
      <c r="A5" s="16">
        <v>1</v>
      </c>
      <c r="B5" s="16"/>
      <c r="C5" s="16" t="s">
        <v>152</v>
      </c>
      <c r="D5" s="2" t="s">
        <v>124</v>
      </c>
      <c r="E5" s="14" t="s">
        <v>70</v>
      </c>
    </row>
    <row r="6" spans="1:6" ht="41.25" thickBot="1">
      <c r="A6" s="15">
        <f>A5+1</f>
        <v>2</v>
      </c>
      <c r="B6" s="28">
        <v>12</v>
      </c>
      <c r="C6" s="28" t="s">
        <v>135</v>
      </c>
      <c r="D6" s="5" t="s">
        <v>136</v>
      </c>
      <c r="E6" s="14" t="s">
        <v>107</v>
      </c>
    </row>
    <row r="7" spans="1:6" ht="54.75" thickBot="1">
      <c r="A7" s="15">
        <f t="shared" ref="A7:A25" si="0">A6+1</f>
        <v>3</v>
      </c>
      <c r="B7" s="14" t="s">
        <v>143</v>
      </c>
      <c r="C7" s="14" t="s">
        <v>137</v>
      </c>
      <c r="D7" s="1" t="s">
        <v>138</v>
      </c>
      <c r="E7" s="14" t="s">
        <v>108</v>
      </c>
    </row>
    <row r="8" spans="1:6" ht="68.25" thickBot="1">
      <c r="A8" s="15">
        <f t="shared" si="0"/>
        <v>4</v>
      </c>
      <c r="B8" s="28">
        <v>7</v>
      </c>
      <c r="C8" s="28" t="s">
        <v>154</v>
      </c>
      <c r="D8" s="5" t="s">
        <v>155</v>
      </c>
      <c r="E8" s="14" t="s">
        <v>109</v>
      </c>
    </row>
    <row r="9" spans="1:6" ht="122.25" thickBot="1">
      <c r="A9" s="15">
        <f t="shared" si="0"/>
        <v>5</v>
      </c>
      <c r="B9" s="14">
        <v>7</v>
      </c>
      <c r="C9" s="14" t="s">
        <v>156</v>
      </c>
      <c r="D9" s="1" t="s">
        <v>98</v>
      </c>
      <c r="E9" s="14" t="s">
        <v>188</v>
      </c>
    </row>
    <row r="10" spans="1:6" ht="249" customHeight="1" thickBot="1">
      <c r="A10" s="15">
        <f t="shared" si="0"/>
        <v>6</v>
      </c>
      <c r="B10" s="16" t="s">
        <v>125</v>
      </c>
      <c r="C10" s="16" t="s">
        <v>126</v>
      </c>
      <c r="D10" s="2" t="s">
        <v>44</v>
      </c>
      <c r="E10" s="15" t="s">
        <v>187</v>
      </c>
      <c r="F10" s="30"/>
    </row>
    <row r="11" spans="1:6" ht="68.25" thickBot="1">
      <c r="A11" s="15">
        <f t="shared" si="0"/>
        <v>7</v>
      </c>
      <c r="B11" s="15">
        <v>8</v>
      </c>
      <c r="C11" s="15" t="s">
        <v>127</v>
      </c>
      <c r="D11" s="5" t="s">
        <v>99</v>
      </c>
      <c r="E11" s="15" t="s">
        <v>33</v>
      </c>
    </row>
    <row r="12" spans="1:6" ht="68.25" thickBot="1">
      <c r="A12" s="15">
        <f t="shared" si="0"/>
        <v>8</v>
      </c>
      <c r="B12" s="14">
        <v>8</v>
      </c>
      <c r="C12" s="14" t="s">
        <v>157</v>
      </c>
      <c r="D12" s="1" t="s">
        <v>158</v>
      </c>
      <c r="E12" s="14" t="s">
        <v>100</v>
      </c>
    </row>
    <row r="13" spans="1:6" ht="54.75" thickBot="1">
      <c r="A13" s="15">
        <f t="shared" si="0"/>
        <v>9</v>
      </c>
      <c r="B13" s="15">
        <v>8</v>
      </c>
      <c r="C13" s="15" t="s">
        <v>157</v>
      </c>
      <c r="D13" s="4" t="s">
        <v>101</v>
      </c>
      <c r="E13" s="15" t="s">
        <v>102</v>
      </c>
    </row>
    <row r="14" spans="1:6" ht="41.25" thickBot="1">
      <c r="A14" s="15">
        <f t="shared" si="0"/>
        <v>10</v>
      </c>
      <c r="B14" s="14">
        <v>8</v>
      </c>
      <c r="C14" s="14" t="s">
        <v>157</v>
      </c>
      <c r="D14" s="1" t="s">
        <v>172</v>
      </c>
      <c r="E14" s="14" t="s">
        <v>103</v>
      </c>
    </row>
    <row r="15" spans="1:6" ht="122.25" thickBot="1">
      <c r="A15" s="15">
        <f t="shared" si="0"/>
        <v>11</v>
      </c>
      <c r="B15" s="15">
        <v>24</v>
      </c>
      <c r="C15" s="15" t="s">
        <v>173</v>
      </c>
      <c r="D15" s="4" t="s">
        <v>94</v>
      </c>
      <c r="E15" s="15" t="s">
        <v>95</v>
      </c>
    </row>
    <row r="16" spans="1:6" ht="95.25" thickBot="1">
      <c r="A16" s="15">
        <f t="shared" si="0"/>
        <v>12</v>
      </c>
      <c r="B16" s="14">
        <v>24</v>
      </c>
      <c r="C16" s="14" t="s">
        <v>128</v>
      </c>
      <c r="D16" s="1" t="s">
        <v>117</v>
      </c>
      <c r="E16" s="17" t="s">
        <v>34</v>
      </c>
    </row>
    <row r="17" spans="1:5" ht="176.25" thickBot="1">
      <c r="A17" s="15">
        <f t="shared" si="0"/>
        <v>13</v>
      </c>
      <c r="B17" s="16">
        <v>24</v>
      </c>
      <c r="C17" s="16" t="s">
        <v>128</v>
      </c>
      <c r="D17" s="3" t="s">
        <v>119</v>
      </c>
      <c r="E17" s="15" t="s">
        <v>42</v>
      </c>
    </row>
    <row r="18" spans="1:5" ht="54.75" thickBot="1">
      <c r="A18" s="15">
        <f t="shared" si="0"/>
        <v>14</v>
      </c>
      <c r="B18" s="28">
        <v>25</v>
      </c>
      <c r="C18" s="28" t="s">
        <v>120</v>
      </c>
      <c r="D18" s="5" t="s">
        <v>121</v>
      </c>
      <c r="E18" s="17" t="s">
        <v>189</v>
      </c>
    </row>
    <row r="19" spans="1:5" ht="108.75" thickBot="1">
      <c r="A19" s="15">
        <f t="shared" si="0"/>
        <v>15</v>
      </c>
      <c r="B19" s="14">
        <v>1</v>
      </c>
      <c r="C19" s="14" t="s">
        <v>174</v>
      </c>
      <c r="D19" s="4" t="s">
        <v>175</v>
      </c>
      <c r="E19" s="15" t="s">
        <v>96</v>
      </c>
    </row>
    <row r="20" spans="1:5" ht="108.75" thickBot="1">
      <c r="A20" s="15">
        <f t="shared" si="0"/>
        <v>16</v>
      </c>
      <c r="B20" s="16">
        <v>2</v>
      </c>
      <c r="C20" s="29" t="s">
        <v>97</v>
      </c>
      <c r="D20" s="13" t="s">
        <v>83</v>
      </c>
      <c r="E20" s="16" t="s">
        <v>189</v>
      </c>
    </row>
    <row r="21" spans="1:5" ht="135.75" thickBot="1">
      <c r="A21" s="15">
        <f t="shared" si="0"/>
        <v>17</v>
      </c>
      <c r="B21" s="16">
        <v>4</v>
      </c>
      <c r="C21" s="15" t="s">
        <v>84</v>
      </c>
      <c r="D21" s="19" t="s">
        <v>170</v>
      </c>
      <c r="E21" s="16" t="s">
        <v>189</v>
      </c>
    </row>
    <row r="22" spans="1:5" ht="81.75" thickBot="1">
      <c r="A22" s="15">
        <f t="shared" si="0"/>
        <v>18</v>
      </c>
      <c r="B22" s="15"/>
      <c r="C22" s="15" t="s">
        <v>122</v>
      </c>
      <c r="D22" s="4" t="s">
        <v>110</v>
      </c>
      <c r="E22" s="15" t="s">
        <v>190</v>
      </c>
    </row>
    <row r="23" spans="1:5" ht="54.75" thickBot="1">
      <c r="A23" s="15">
        <f t="shared" si="0"/>
        <v>19</v>
      </c>
      <c r="B23" s="14"/>
      <c r="C23" s="14" t="s">
        <v>122</v>
      </c>
      <c r="D23" s="1" t="s">
        <v>123</v>
      </c>
      <c r="E23" s="17" t="s">
        <v>191</v>
      </c>
    </row>
    <row r="24" spans="1:5" ht="95.25" thickBot="1">
      <c r="A24" s="15">
        <f t="shared" si="0"/>
        <v>20</v>
      </c>
      <c r="B24" s="16">
        <v>3</v>
      </c>
      <c r="C24" s="16" t="s">
        <v>106</v>
      </c>
      <c r="D24" s="7" t="s">
        <v>171</v>
      </c>
      <c r="E24" s="16" t="s">
        <v>85</v>
      </c>
    </row>
    <row r="25" spans="1:5" ht="68.25" thickBot="1">
      <c r="A25" s="15">
        <f t="shared" si="0"/>
        <v>21</v>
      </c>
      <c r="B25" s="15">
        <v>4</v>
      </c>
      <c r="C25" s="15" t="s">
        <v>86</v>
      </c>
      <c r="D25" s="4" t="s">
        <v>182</v>
      </c>
      <c r="E25" s="15" t="s">
        <v>87</v>
      </c>
    </row>
  </sheetData>
  <mergeCells count="4">
    <mergeCell ref="A3:A4"/>
    <mergeCell ref="B3:B4"/>
    <mergeCell ref="D3:D4"/>
    <mergeCell ref="E3:E4"/>
  </mergeCells>
  <phoneticPr fontId="1" type="noConversion"/>
  <pageMargins left="0.43" right="0.44" top="0.62992125984251968" bottom="0.59055118110236227" header="0.51181102362204722" footer="0.51181102362204722"/>
  <pageSetup paperSize="9" scale="70" orientation="landscape" r:id="rId1"/>
  <colBreaks count="1" manualBreakCount="1">
    <brk id="10" max="1048575" man="1"/>
  </colBreak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D22"/>
  <sheetViews>
    <sheetView topLeftCell="A13" workbookViewId="0">
      <selection activeCell="A25" sqref="A25:XFD25"/>
    </sheetView>
  </sheetViews>
  <sheetFormatPr defaultColWidth="10.75" defaultRowHeight="13.5"/>
  <cols>
    <col min="1" max="1" width="8.125" style="12" customWidth="1"/>
    <col min="2" max="2" width="10.625" style="9" customWidth="1"/>
    <col min="3" max="3" width="60.625" style="9" customWidth="1"/>
    <col min="4" max="4" width="60.625" style="20" customWidth="1"/>
    <col min="5" max="16384" width="10.75" style="9"/>
  </cols>
  <sheetData>
    <row r="1" spans="1:4" ht="15.75">
      <c r="B1" s="10" t="s">
        <v>88</v>
      </c>
    </row>
    <row r="2" spans="1:4" ht="14.25" thickBot="1"/>
    <row r="3" spans="1:4" ht="26.25" thickBot="1">
      <c r="A3" s="24" t="s">
        <v>159</v>
      </c>
      <c r="B3" s="6" t="s">
        <v>144</v>
      </c>
      <c r="C3" s="11" t="s">
        <v>163</v>
      </c>
      <c r="D3" s="22" t="s">
        <v>164</v>
      </c>
    </row>
    <row r="4" spans="1:4" ht="81.75" thickBot="1">
      <c r="A4" s="4">
        <f>algemeen!A25+1</f>
        <v>22</v>
      </c>
      <c r="B4" s="7" t="s">
        <v>56</v>
      </c>
      <c r="C4" s="7" t="s">
        <v>153</v>
      </c>
      <c r="D4" s="16" t="s">
        <v>16</v>
      </c>
    </row>
    <row r="5" spans="1:4" ht="54.75" thickBot="1">
      <c r="A5" s="7">
        <f>A4+1</f>
        <v>23</v>
      </c>
      <c r="B5" s="4" t="s">
        <v>55</v>
      </c>
      <c r="C5" s="5" t="s">
        <v>165</v>
      </c>
      <c r="D5" s="15" t="s">
        <v>17</v>
      </c>
    </row>
    <row r="6" spans="1:4" ht="54.75" thickBot="1">
      <c r="A6" s="4">
        <f>A5+1</f>
        <v>24</v>
      </c>
      <c r="B6" s="5" t="s">
        <v>50</v>
      </c>
      <c r="C6" s="5" t="s">
        <v>111</v>
      </c>
      <c r="D6" s="15" t="s">
        <v>9</v>
      </c>
    </row>
    <row r="7" spans="1:4" ht="27.75" thickBot="1">
      <c r="A7" s="4">
        <f t="shared" ref="A7:A22" si="0">A6+1</f>
        <v>25</v>
      </c>
      <c r="B7" s="1" t="s">
        <v>54</v>
      </c>
      <c r="C7" s="1" t="s">
        <v>112</v>
      </c>
      <c r="D7" s="15" t="s">
        <v>18</v>
      </c>
    </row>
    <row r="8" spans="1:4" ht="41.25" thickBot="1">
      <c r="A8" s="4">
        <f t="shared" si="0"/>
        <v>26</v>
      </c>
      <c r="B8" s="5" t="s">
        <v>53</v>
      </c>
      <c r="C8" s="4" t="s">
        <v>169</v>
      </c>
      <c r="D8" s="15" t="s">
        <v>69</v>
      </c>
    </row>
    <row r="9" spans="1:4" ht="68.25" thickBot="1">
      <c r="A9" s="4">
        <f t="shared" si="0"/>
        <v>27</v>
      </c>
      <c r="B9" s="4" t="s">
        <v>45</v>
      </c>
      <c r="C9" s="4" t="s">
        <v>104</v>
      </c>
      <c r="D9" s="15" t="s">
        <v>15</v>
      </c>
    </row>
    <row r="10" spans="1:4" ht="68.25" thickBot="1">
      <c r="A10" s="4">
        <f t="shared" si="0"/>
        <v>28</v>
      </c>
      <c r="B10" s="1" t="s">
        <v>46</v>
      </c>
      <c r="C10" s="1" t="s">
        <v>113</v>
      </c>
      <c r="D10" s="15" t="s">
        <v>35</v>
      </c>
    </row>
    <row r="11" spans="1:4" ht="41.25" thickBot="1">
      <c r="A11" s="4">
        <f t="shared" si="0"/>
        <v>29</v>
      </c>
      <c r="B11" s="4" t="s">
        <v>141</v>
      </c>
      <c r="C11" s="4" t="s">
        <v>181</v>
      </c>
      <c r="D11" s="16" t="s">
        <v>43</v>
      </c>
    </row>
    <row r="12" spans="1:4" ht="81.75" thickBot="1">
      <c r="A12" s="4">
        <f t="shared" si="0"/>
        <v>30</v>
      </c>
      <c r="B12" s="4" t="s">
        <v>51</v>
      </c>
      <c r="C12" s="4" t="s">
        <v>184</v>
      </c>
      <c r="D12" s="15" t="s">
        <v>43</v>
      </c>
    </row>
    <row r="13" spans="1:4" ht="27.75" thickBot="1">
      <c r="A13" s="4">
        <f t="shared" si="0"/>
        <v>31</v>
      </c>
      <c r="B13" s="1" t="s">
        <v>47</v>
      </c>
      <c r="C13" s="1" t="s">
        <v>114</v>
      </c>
      <c r="D13" s="15" t="s">
        <v>43</v>
      </c>
    </row>
    <row r="14" spans="1:4" ht="27.75" thickBot="1">
      <c r="A14" s="4">
        <f t="shared" si="0"/>
        <v>32</v>
      </c>
      <c r="B14" s="8" t="s">
        <v>166</v>
      </c>
      <c r="C14" s="1" t="s">
        <v>167</v>
      </c>
      <c r="D14" s="15" t="s">
        <v>36</v>
      </c>
    </row>
    <row r="15" spans="1:4" ht="108.75" thickBot="1">
      <c r="A15" s="4">
        <f t="shared" si="0"/>
        <v>33</v>
      </c>
      <c r="B15" s="8" t="s">
        <v>168</v>
      </c>
      <c r="C15" s="1" t="s">
        <v>129</v>
      </c>
      <c r="D15" s="15" t="s">
        <v>43</v>
      </c>
    </row>
    <row r="16" spans="1:4" ht="27.75" thickBot="1">
      <c r="A16" s="4">
        <f t="shared" si="0"/>
        <v>34</v>
      </c>
      <c r="B16" s="1" t="s">
        <v>48</v>
      </c>
      <c r="C16" s="1" t="s">
        <v>115</v>
      </c>
      <c r="D16" s="15" t="s">
        <v>43</v>
      </c>
    </row>
    <row r="17" spans="1:4" ht="108.75" thickBot="1">
      <c r="A17" s="4">
        <f t="shared" si="0"/>
        <v>35</v>
      </c>
      <c r="B17" s="4" t="s">
        <v>52</v>
      </c>
      <c r="C17" s="4" t="s">
        <v>185</v>
      </c>
      <c r="D17" s="15" t="s">
        <v>12</v>
      </c>
    </row>
    <row r="18" spans="1:4" ht="27.75" thickBot="1">
      <c r="A18" s="4">
        <f t="shared" si="0"/>
        <v>36</v>
      </c>
      <c r="B18" s="8" t="s">
        <v>130</v>
      </c>
      <c r="C18" s="1" t="s">
        <v>131</v>
      </c>
      <c r="D18" s="14" t="s">
        <v>43</v>
      </c>
    </row>
    <row r="19" spans="1:4" ht="14.25" thickBot="1">
      <c r="A19" s="4">
        <f t="shared" si="0"/>
        <v>37</v>
      </c>
      <c r="B19" s="21" t="s">
        <v>130</v>
      </c>
      <c r="C19" s="21" t="s">
        <v>37</v>
      </c>
      <c r="D19" s="17" t="s">
        <v>0</v>
      </c>
    </row>
    <row r="20" spans="1:4" ht="27.75" thickBot="1">
      <c r="A20" s="4">
        <f t="shared" si="0"/>
        <v>38</v>
      </c>
      <c r="B20" s="4" t="s">
        <v>139</v>
      </c>
      <c r="C20" s="4" t="s">
        <v>140</v>
      </c>
      <c r="D20" s="14" t="s">
        <v>43</v>
      </c>
    </row>
    <row r="21" spans="1:4" ht="41.25" thickBot="1">
      <c r="A21" s="4">
        <f t="shared" si="0"/>
        <v>39</v>
      </c>
      <c r="B21" s="8" t="s">
        <v>132</v>
      </c>
      <c r="C21" s="1" t="s">
        <v>133</v>
      </c>
      <c r="D21" s="15" t="s">
        <v>36</v>
      </c>
    </row>
    <row r="22" spans="1:4" ht="41.25" thickBot="1">
      <c r="A22" s="4">
        <f t="shared" si="0"/>
        <v>40</v>
      </c>
      <c r="B22" s="4" t="s">
        <v>132</v>
      </c>
      <c r="C22" s="4" t="s">
        <v>145</v>
      </c>
      <c r="D22" s="15" t="s">
        <v>10</v>
      </c>
    </row>
  </sheetData>
  <phoneticPr fontId="1" type="noConversion"/>
  <pageMargins left="0.74803149606299213" right="0.74803149606299213" top="0.59055118110236227" bottom="0.55118110236220474" header="0.51181102362204722" footer="0.51181102362204722"/>
  <pageSetup paperSize="9" scale="80" orientation="landscape"/>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dimension ref="A1:E29"/>
  <sheetViews>
    <sheetView topLeftCell="A19" workbookViewId="0">
      <selection activeCell="A23" sqref="A23"/>
    </sheetView>
  </sheetViews>
  <sheetFormatPr defaultColWidth="8.75" defaultRowHeight="13.5"/>
  <cols>
    <col min="1" max="1" width="8.125" style="25" customWidth="1"/>
    <col min="2" max="2" width="10.625" style="9" customWidth="1"/>
    <col min="3" max="3" width="60.375" style="9" customWidth="1"/>
    <col min="4" max="4" width="60.625" style="20" customWidth="1"/>
    <col min="5" max="5" width="10.875" style="20" customWidth="1"/>
    <col min="6" max="16384" width="8.75" style="9"/>
  </cols>
  <sheetData>
    <row r="1" spans="1:5" ht="15.75">
      <c r="B1" s="10" t="s">
        <v>150</v>
      </c>
    </row>
    <row r="2" spans="1:5" ht="14.25" thickBot="1"/>
    <row r="3" spans="1:5" ht="26.25" thickBot="1">
      <c r="A3" s="22" t="s">
        <v>159</v>
      </c>
      <c r="B3" s="6" t="s">
        <v>144</v>
      </c>
      <c r="C3" s="11" t="s">
        <v>163</v>
      </c>
      <c r="D3" s="22" t="s">
        <v>164</v>
      </c>
    </row>
    <row r="4" spans="1:5" ht="54.75" thickBot="1">
      <c r="A4" s="15">
        <f>'perceel 1'!A22</f>
        <v>40</v>
      </c>
      <c r="B4" s="4" t="s">
        <v>59</v>
      </c>
      <c r="C4" s="5" t="s">
        <v>89</v>
      </c>
      <c r="D4" s="15" t="s">
        <v>6</v>
      </c>
    </row>
    <row r="5" spans="1:5" ht="95.25" thickBot="1">
      <c r="A5" s="16">
        <f>A4+1</f>
        <v>41</v>
      </c>
      <c r="B5" s="4" t="s">
        <v>58</v>
      </c>
      <c r="C5" s="4" t="s">
        <v>153</v>
      </c>
      <c r="D5" s="16" t="s">
        <v>16</v>
      </c>
      <c r="E5" s="20" t="s">
        <v>38</v>
      </c>
    </row>
    <row r="6" spans="1:5" ht="27.75" thickBot="1">
      <c r="A6" s="15">
        <f>A5+1</f>
        <v>42</v>
      </c>
      <c r="B6" s="1" t="s">
        <v>57</v>
      </c>
      <c r="C6" s="1" t="s">
        <v>112</v>
      </c>
      <c r="D6" s="15" t="s">
        <v>18</v>
      </c>
      <c r="E6" s="20" t="s">
        <v>38</v>
      </c>
    </row>
    <row r="7" spans="1:5" ht="54.75" thickBot="1">
      <c r="A7" s="15">
        <f t="shared" ref="A7:A29" si="0">A6+1</f>
        <v>43</v>
      </c>
      <c r="B7" s="8" t="s">
        <v>23</v>
      </c>
      <c r="C7" s="1" t="s">
        <v>90</v>
      </c>
      <c r="D7" s="15" t="s">
        <v>17</v>
      </c>
      <c r="E7" s="20" t="s">
        <v>38</v>
      </c>
    </row>
    <row r="8" spans="1:5" ht="41.25" thickBot="1">
      <c r="A8" s="15">
        <f t="shared" si="0"/>
        <v>44</v>
      </c>
      <c r="B8" s="8" t="s">
        <v>24</v>
      </c>
      <c r="C8" s="1" t="s">
        <v>91</v>
      </c>
      <c r="D8" s="16" t="s">
        <v>39</v>
      </c>
    </row>
    <row r="9" spans="1:5" ht="68.25" thickBot="1">
      <c r="A9" s="15">
        <f t="shared" si="0"/>
        <v>45</v>
      </c>
      <c r="B9" s="4" t="s">
        <v>45</v>
      </c>
      <c r="C9" s="4" t="s">
        <v>104</v>
      </c>
      <c r="D9" s="15" t="s">
        <v>15</v>
      </c>
      <c r="E9" s="20" t="s">
        <v>38</v>
      </c>
    </row>
    <row r="10" spans="1:5" ht="41.25" thickBot="1">
      <c r="A10" s="15">
        <f t="shared" si="0"/>
        <v>46</v>
      </c>
      <c r="B10" s="5" t="s">
        <v>151</v>
      </c>
      <c r="C10" s="7" t="s">
        <v>169</v>
      </c>
      <c r="D10" s="15" t="s">
        <v>69</v>
      </c>
      <c r="E10" s="20" t="s">
        <v>38</v>
      </c>
    </row>
    <row r="11" spans="1:5" ht="27.75" thickBot="1">
      <c r="A11" s="15">
        <f t="shared" si="0"/>
        <v>47</v>
      </c>
      <c r="B11" s="4" t="s">
        <v>177</v>
      </c>
      <c r="C11" s="5" t="s">
        <v>178</v>
      </c>
      <c r="D11" s="15">
        <v>2</v>
      </c>
    </row>
    <row r="12" spans="1:5" ht="41.25" thickBot="1">
      <c r="A12" s="15">
        <f t="shared" si="0"/>
        <v>48</v>
      </c>
      <c r="B12" s="4" t="s">
        <v>141</v>
      </c>
      <c r="C12" s="4" t="s">
        <v>181</v>
      </c>
      <c r="D12" s="16" t="s">
        <v>43</v>
      </c>
      <c r="E12" s="20" t="s">
        <v>40</v>
      </c>
    </row>
    <row r="13" spans="1:5" ht="81.75" thickBot="1">
      <c r="A13" s="15">
        <f t="shared" si="0"/>
        <v>49</v>
      </c>
      <c r="B13" s="8" t="s">
        <v>92</v>
      </c>
      <c r="C13" s="1" t="s">
        <v>41</v>
      </c>
      <c r="D13" s="16" t="s">
        <v>13</v>
      </c>
    </row>
    <row r="14" spans="1:5" ht="68.25" thickBot="1">
      <c r="A14" s="15">
        <f t="shared" si="0"/>
        <v>50</v>
      </c>
      <c r="B14" s="8" t="s">
        <v>68</v>
      </c>
      <c r="C14" s="1" t="s">
        <v>19</v>
      </c>
      <c r="D14" s="16" t="s">
        <v>14</v>
      </c>
    </row>
    <row r="15" spans="1:5" ht="41.25" thickBot="1">
      <c r="A15" s="15">
        <f t="shared" si="0"/>
        <v>51</v>
      </c>
      <c r="B15" s="1" t="s">
        <v>49</v>
      </c>
      <c r="C15" s="1" t="s">
        <v>105</v>
      </c>
      <c r="D15" s="16" t="s">
        <v>20</v>
      </c>
    </row>
    <row r="16" spans="1:5" ht="81.75" thickBot="1">
      <c r="A16" s="15">
        <f t="shared" si="0"/>
        <v>52</v>
      </c>
      <c r="B16" s="4" t="s">
        <v>183</v>
      </c>
      <c r="C16" s="4" t="s">
        <v>184</v>
      </c>
      <c r="D16" s="15" t="s">
        <v>21</v>
      </c>
      <c r="E16" s="20" t="s">
        <v>22</v>
      </c>
    </row>
    <row r="17" spans="1:5" ht="27.75" thickBot="1">
      <c r="A17" s="15">
        <f t="shared" si="0"/>
        <v>53</v>
      </c>
      <c r="B17" s="8" t="s">
        <v>166</v>
      </c>
      <c r="C17" s="1" t="s">
        <v>167</v>
      </c>
      <c r="D17" s="15" t="s">
        <v>36</v>
      </c>
      <c r="E17" s="20" t="s">
        <v>22</v>
      </c>
    </row>
    <row r="18" spans="1:5" ht="111.75" customHeight="1" thickBot="1">
      <c r="A18" s="15">
        <f t="shared" si="0"/>
        <v>54</v>
      </c>
      <c r="B18" s="8" t="s">
        <v>168</v>
      </c>
      <c r="C18" s="1" t="s">
        <v>129</v>
      </c>
      <c r="D18" s="15" t="s">
        <v>43</v>
      </c>
      <c r="E18" s="20" t="s">
        <v>22</v>
      </c>
    </row>
    <row r="19" spans="1:5" ht="27.75" thickBot="1">
      <c r="A19" s="15">
        <f t="shared" si="0"/>
        <v>55</v>
      </c>
      <c r="B19" s="1" t="s">
        <v>48</v>
      </c>
      <c r="C19" s="1" t="s">
        <v>115</v>
      </c>
      <c r="D19" s="15" t="s">
        <v>43</v>
      </c>
      <c r="E19" s="20" t="s">
        <v>22</v>
      </c>
    </row>
    <row r="20" spans="1:5" ht="108.75" thickBot="1">
      <c r="A20" s="15">
        <f t="shared" si="0"/>
        <v>56</v>
      </c>
      <c r="B20" s="4" t="s">
        <v>52</v>
      </c>
      <c r="C20" s="4" t="s">
        <v>185</v>
      </c>
      <c r="D20" s="15" t="s">
        <v>12</v>
      </c>
      <c r="E20" s="20" t="s">
        <v>22</v>
      </c>
    </row>
    <row r="21" spans="1:5" ht="27.75" thickBot="1">
      <c r="A21" s="15">
        <f t="shared" si="0"/>
        <v>57</v>
      </c>
      <c r="B21" s="8" t="s">
        <v>130</v>
      </c>
      <c r="C21" s="1" t="s">
        <v>131</v>
      </c>
      <c r="D21" s="14" t="s">
        <v>43</v>
      </c>
      <c r="E21" s="20" t="s">
        <v>22</v>
      </c>
    </row>
    <row r="22" spans="1:5" ht="14.25" thickBot="1">
      <c r="A22" s="15">
        <f t="shared" si="0"/>
        <v>58</v>
      </c>
      <c r="B22" s="7" t="s">
        <v>130</v>
      </c>
      <c r="C22" s="7" t="s">
        <v>134</v>
      </c>
      <c r="D22" s="17" t="s">
        <v>4</v>
      </c>
    </row>
    <row r="23" spans="1:5" ht="27.75" thickBot="1">
      <c r="A23" s="15">
        <f t="shared" si="0"/>
        <v>59</v>
      </c>
      <c r="B23" s="5" t="s">
        <v>60</v>
      </c>
      <c r="C23" s="5" t="s">
        <v>176</v>
      </c>
      <c r="D23" s="17" t="s">
        <v>202</v>
      </c>
    </row>
    <row r="24" spans="1:5" ht="27.75" thickBot="1">
      <c r="A24" s="15">
        <f t="shared" si="0"/>
        <v>60</v>
      </c>
      <c r="B24" s="4" t="s">
        <v>139</v>
      </c>
      <c r="C24" s="4" t="s">
        <v>140</v>
      </c>
      <c r="D24" s="14" t="s">
        <v>43</v>
      </c>
      <c r="E24" s="20" t="s">
        <v>22</v>
      </c>
    </row>
    <row r="25" spans="1:5" ht="54.75" thickBot="1">
      <c r="A25" s="15">
        <f t="shared" si="0"/>
        <v>61</v>
      </c>
      <c r="B25" s="7" t="s">
        <v>142</v>
      </c>
      <c r="C25" s="4" t="s">
        <v>146</v>
      </c>
      <c r="D25" s="14" t="s">
        <v>43</v>
      </c>
    </row>
    <row r="26" spans="1:5" ht="41.25" thickBot="1">
      <c r="A26" s="15">
        <f t="shared" si="0"/>
        <v>62</v>
      </c>
      <c r="B26" s="4" t="s">
        <v>132</v>
      </c>
      <c r="C26" s="4" t="s">
        <v>145</v>
      </c>
      <c r="D26" s="15" t="s">
        <v>10</v>
      </c>
      <c r="E26" s="20" t="s">
        <v>22</v>
      </c>
    </row>
    <row r="27" spans="1:5" ht="41.25" thickBot="1">
      <c r="A27" s="15">
        <f t="shared" si="0"/>
        <v>63</v>
      </c>
      <c r="B27" s="8" t="s">
        <v>132</v>
      </c>
      <c r="C27" s="1" t="s">
        <v>133</v>
      </c>
      <c r="D27" s="15" t="s">
        <v>36</v>
      </c>
      <c r="E27" s="20" t="s">
        <v>22</v>
      </c>
    </row>
    <row r="28" spans="1:5" ht="41.25" thickBot="1">
      <c r="A28" s="15">
        <f t="shared" si="0"/>
        <v>64</v>
      </c>
      <c r="B28" s="8" t="s">
        <v>93</v>
      </c>
      <c r="C28" s="1" t="s">
        <v>71</v>
      </c>
      <c r="D28" s="17" t="s">
        <v>5</v>
      </c>
    </row>
    <row r="29" spans="1:5" ht="27.75" thickBot="1">
      <c r="A29" s="15">
        <f t="shared" si="0"/>
        <v>65</v>
      </c>
      <c r="B29" s="8" t="s">
        <v>72</v>
      </c>
      <c r="C29" s="1" t="s">
        <v>73</v>
      </c>
      <c r="D29" s="14" t="s">
        <v>32</v>
      </c>
    </row>
  </sheetData>
  <phoneticPr fontId="1" type="noConversion"/>
  <pageMargins left="0.45" right="0.46" top="0.55118110236220474" bottom="0.55118110236220474" header="0.51181102362204722" footer="0.51181102362204722"/>
  <pageSetup paperSize="9" orientation="portrait"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dimension ref="A1:E32"/>
  <sheetViews>
    <sheetView topLeftCell="A16" workbookViewId="0">
      <selection sqref="A1:XFD4"/>
    </sheetView>
  </sheetViews>
  <sheetFormatPr defaultColWidth="60.625" defaultRowHeight="13.5"/>
  <cols>
    <col min="1" max="1" width="8.125" style="12" customWidth="1"/>
    <col min="2" max="2" width="10.625" style="9" customWidth="1"/>
    <col min="3" max="3" width="60.625" style="9"/>
    <col min="4" max="4" width="60.625" style="20"/>
    <col min="5" max="5" width="10.875" style="20" bestFit="1" customWidth="1"/>
    <col min="6" max="16384" width="60.625" style="9"/>
  </cols>
  <sheetData>
    <row r="1" spans="1:5" ht="15.75">
      <c r="B1" s="10" t="s">
        <v>149</v>
      </c>
    </row>
    <row r="2" spans="1:5" ht="14.25" thickBot="1"/>
    <row r="3" spans="1:5" ht="26.25" thickBot="1">
      <c r="A3" s="24" t="s">
        <v>159</v>
      </c>
      <c r="B3" s="6" t="s">
        <v>144</v>
      </c>
      <c r="C3" s="11" t="s">
        <v>163</v>
      </c>
      <c r="D3" s="23" t="s">
        <v>164</v>
      </c>
    </row>
    <row r="4" spans="1:5" ht="54.75" thickBot="1">
      <c r="A4" s="4">
        <f>'perceel 2'!A29+1</f>
        <v>66</v>
      </c>
      <c r="B4" s="4" t="s">
        <v>63</v>
      </c>
      <c r="C4" s="5" t="s">
        <v>89</v>
      </c>
      <c r="D4" s="15" t="s">
        <v>6</v>
      </c>
    </row>
    <row r="5" spans="1:5" ht="81.75" thickBot="1">
      <c r="A5" s="7">
        <f>A4+1</f>
        <v>67</v>
      </c>
      <c r="B5" s="4" t="s">
        <v>61</v>
      </c>
      <c r="C5" s="7" t="s">
        <v>153</v>
      </c>
      <c r="D5" s="16" t="s">
        <v>16</v>
      </c>
      <c r="E5" s="20" t="s">
        <v>38</v>
      </c>
    </row>
    <row r="6" spans="1:5" ht="54.75" thickBot="1">
      <c r="A6" s="4">
        <f>A5+1</f>
        <v>68</v>
      </c>
      <c r="B6" s="5" t="s">
        <v>148</v>
      </c>
      <c r="C6" s="5" t="s">
        <v>165</v>
      </c>
      <c r="D6" s="15" t="s">
        <v>17</v>
      </c>
      <c r="E6" s="20" t="s">
        <v>22</v>
      </c>
    </row>
    <row r="7" spans="1:5" ht="27.75" thickBot="1">
      <c r="A7" s="4">
        <f t="shared" ref="A7:A32" si="0">A6+1</f>
        <v>69</v>
      </c>
      <c r="B7" s="1" t="s">
        <v>62</v>
      </c>
      <c r="C7" s="1" t="s">
        <v>112</v>
      </c>
      <c r="D7" s="15" t="s">
        <v>25</v>
      </c>
      <c r="E7" s="20" t="s">
        <v>22</v>
      </c>
    </row>
    <row r="8" spans="1:5" ht="41.25" thickBot="1">
      <c r="A8" s="4">
        <f t="shared" si="0"/>
        <v>70</v>
      </c>
      <c r="B8" s="8" t="s">
        <v>24</v>
      </c>
      <c r="C8" s="1" t="s">
        <v>91</v>
      </c>
      <c r="D8" s="16" t="s">
        <v>26</v>
      </c>
    </row>
    <row r="9" spans="1:5" ht="68.25" thickBot="1">
      <c r="A9" s="4">
        <f t="shared" si="0"/>
        <v>71</v>
      </c>
      <c r="B9" s="7" t="s">
        <v>151</v>
      </c>
      <c r="C9" s="3" t="s">
        <v>104</v>
      </c>
      <c r="D9" s="15" t="s">
        <v>15</v>
      </c>
      <c r="E9" s="20" t="s">
        <v>38</v>
      </c>
    </row>
    <row r="10" spans="1:5" ht="41.25" thickBot="1">
      <c r="A10" s="4">
        <f t="shared" si="0"/>
        <v>72</v>
      </c>
      <c r="B10" s="4" t="s">
        <v>186</v>
      </c>
      <c r="C10" s="4" t="s">
        <v>169</v>
      </c>
      <c r="D10" s="15" t="s">
        <v>69</v>
      </c>
      <c r="E10" s="20" t="s">
        <v>38</v>
      </c>
    </row>
    <row r="11" spans="1:5" ht="41.25" thickBot="1">
      <c r="A11" s="4">
        <f t="shared" si="0"/>
        <v>73</v>
      </c>
      <c r="B11" s="4" t="s">
        <v>141</v>
      </c>
      <c r="C11" s="4" t="s">
        <v>181</v>
      </c>
      <c r="D11" s="16" t="s">
        <v>43</v>
      </c>
      <c r="E11" s="20" t="s">
        <v>40</v>
      </c>
    </row>
    <row r="12" spans="1:5" ht="54.75" thickBot="1">
      <c r="A12" s="4">
        <f t="shared" si="0"/>
        <v>74</v>
      </c>
      <c r="B12" s="1" t="s">
        <v>65</v>
      </c>
      <c r="C12" s="1" t="s">
        <v>116</v>
      </c>
      <c r="D12" s="17" t="s">
        <v>7</v>
      </c>
    </row>
    <row r="13" spans="1:5" ht="81.75" thickBot="1">
      <c r="A13" s="4">
        <f t="shared" si="0"/>
        <v>75</v>
      </c>
      <c r="B13" s="4" t="s">
        <v>183</v>
      </c>
      <c r="C13" s="4" t="s">
        <v>184</v>
      </c>
      <c r="D13" s="16" t="s">
        <v>43</v>
      </c>
      <c r="E13" s="20" t="s">
        <v>40</v>
      </c>
    </row>
    <row r="14" spans="1:5" ht="54.75" thickBot="1">
      <c r="A14" s="4">
        <f t="shared" si="0"/>
        <v>76</v>
      </c>
      <c r="B14" s="1" t="s">
        <v>66</v>
      </c>
      <c r="C14" s="1" t="s">
        <v>118</v>
      </c>
      <c r="D14" s="16" t="s">
        <v>43</v>
      </c>
    </row>
    <row r="15" spans="1:5" ht="41.25" thickBot="1">
      <c r="A15" s="4">
        <f t="shared" si="0"/>
        <v>77</v>
      </c>
      <c r="B15" s="8" t="s">
        <v>67</v>
      </c>
      <c r="C15" s="1" t="s">
        <v>74</v>
      </c>
      <c r="D15" s="16" t="s">
        <v>27</v>
      </c>
    </row>
    <row r="16" spans="1:5" ht="27.75" thickBot="1">
      <c r="A16" s="4">
        <f t="shared" si="0"/>
        <v>78</v>
      </c>
      <c r="B16" s="5" t="s">
        <v>179</v>
      </c>
      <c r="C16" s="4" t="s">
        <v>28</v>
      </c>
      <c r="D16" s="16" t="s">
        <v>27</v>
      </c>
    </row>
    <row r="17" spans="1:5" ht="27.75" thickBot="1">
      <c r="A17" s="4">
        <f t="shared" si="0"/>
        <v>79</v>
      </c>
      <c r="B17" s="8" t="s">
        <v>166</v>
      </c>
      <c r="C17" s="1" t="s">
        <v>167</v>
      </c>
      <c r="D17" s="15" t="s">
        <v>36</v>
      </c>
      <c r="E17" s="20" t="s">
        <v>22</v>
      </c>
    </row>
    <row r="18" spans="1:5" ht="27.75" thickBot="1">
      <c r="A18" s="4">
        <f t="shared" si="0"/>
        <v>80</v>
      </c>
      <c r="B18" s="1" t="s">
        <v>64</v>
      </c>
      <c r="C18" s="1" t="s">
        <v>115</v>
      </c>
      <c r="D18" s="15" t="s">
        <v>43</v>
      </c>
      <c r="E18" s="20" t="s">
        <v>22</v>
      </c>
    </row>
    <row r="19" spans="1:5" ht="108.75" thickBot="1">
      <c r="A19" s="4">
        <f t="shared" si="0"/>
        <v>81</v>
      </c>
      <c r="B19" s="8" t="s">
        <v>168</v>
      </c>
      <c r="C19" s="1" t="s">
        <v>129</v>
      </c>
      <c r="D19" s="15" t="s">
        <v>43</v>
      </c>
      <c r="E19" s="20" t="s">
        <v>22</v>
      </c>
    </row>
    <row r="20" spans="1:5" ht="108.75" thickBot="1">
      <c r="A20" s="4">
        <f t="shared" si="0"/>
        <v>82</v>
      </c>
      <c r="B20" s="4" t="s">
        <v>147</v>
      </c>
      <c r="C20" s="4" t="s">
        <v>185</v>
      </c>
      <c r="D20" s="15" t="s">
        <v>12</v>
      </c>
    </row>
    <row r="21" spans="1:5" ht="27.75" thickBot="1">
      <c r="A21" s="4">
        <f t="shared" si="0"/>
        <v>83</v>
      </c>
      <c r="B21" s="8" t="s">
        <v>130</v>
      </c>
      <c r="C21" s="1" t="s">
        <v>131</v>
      </c>
      <c r="D21" s="15" t="s">
        <v>43</v>
      </c>
      <c r="E21" s="20" t="s">
        <v>22</v>
      </c>
    </row>
    <row r="22" spans="1:5" ht="14.25" thickBot="1">
      <c r="A22" s="4">
        <f t="shared" si="0"/>
        <v>84</v>
      </c>
      <c r="B22" s="7" t="s">
        <v>130</v>
      </c>
      <c r="C22" s="7" t="s">
        <v>134</v>
      </c>
      <c r="D22" s="17" t="s">
        <v>1</v>
      </c>
    </row>
    <row r="23" spans="1:5" ht="41.25" thickBot="1">
      <c r="A23" s="4">
        <f t="shared" si="0"/>
        <v>85</v>
      </c>
      <c r="B23" s="5" t="s">
        <v>139</v>
      </c>
      <c r="C23" s="4" t="s">
        <v>180</v>
      </c>
      <c r="D23" s="15"/>
    </row>
    <row r="24" spans="1:5" ht="27.75" thickBot="1">
      <c r="A24" s="4">
        <f t="shared" si="0"/>
        <v>86</v>
      </c>
      <c r="B24" s="7" t="s">
        <v>139</v>
      </c>
      <c r="C24" s="7" t="s">
        <v>140</v>
      </c>
      <c r="D24" s="15" t="s">
        <v>43</v>
      </c>
      <c r="E24" s="20" t="s">
        <v>22</v>
      </c>
    </row>
    <row r="25" spans="1:5" ht="54.75" thickBot="1">
      <c r="A25" s="4">
        <f t="shared" si="0"/>
        <v>87</v>
      </c>
      <c r="B25" s="7" t="s">
        <v>142</v>
      </c>
      <c r="C25" s="4" t="s">
        <v>146</v>
      </c>
      <c r="D25" s="14" t="s">
        <v>43</v>
      </c>
    </row>
    <row r="26" spans="1:5" ht="41.25" thickBot="1">
      <c r="A26" s="4">
        <f t="shared" si="0"/>
        <v>88</v>
      </c>
      <c r="B26" s="4" t="s">
        <v>132</v>
      </c>
      <c r="C26" s="4" t="s">
        <v>145</v>
      </c>
      <c r="D26" s="15" t="s">
        <v>10</v>
      </c>
      <c r="E26" s="20" t="s">
        <v>22</v>
      </c>
    </row>
    <row r="27" spans="1:5" ht="41.25" thickBot="1">
      <c r="A27" s="4">
        <f t="shared" si="0"/>
        <v>89</v>
      </c>
      <c r="B27" s="8" t="s">
        <v>132</v>
      </c>
      <c r="C27" s="1" t="s">
        <v>133</v>
      </c>
      <c r="D27" s="15" t="s">
        <v>36</v>
      </c>
      <c r="E27" s="20" t="s">
        <v>22</v>
      </c>
    </row>
    <row r="28" spans="1:5" ht="41.25" thickBot="1">
      <c r="A28" s="4">
        <f t="shared" si="0"/>
        <v>90</v>
      </c>
      <c r="B28" s="8" t="s">
        <v>75</v>
      </c>
      <c r="C28" s="1" t="s">
        <v>76</v>
      </c>
      <c r="D28" s="17" t="s">
        <v>8</v>
      </c>
    </row>
    <row r="29" spans="1:5" ht="41.25" thickBot="1">
      <c r="A29" s="4">
        <f t="shared" si="0"/>
        <v>91</v>
      </c>
      <c r="B29" s="8" t="s">
        <v>77</v>
      </c>
      <c r="C29" s="1" t="s">
        <v>78</v>
      </c>
      <c r="D29" s="16" t="s">
        <v>29</v>
      </c>
    </row>
    <row r="30" spans="1:5" ht="68.25" thickBot="1">
      <c r="A30" s="4">
        <f t="shared" si="0"/>
        <v>92</v>
      </c>
      <c r="B30" s="8" t="s">
        <v>79</v>
      </c>
      <c r="C30" s="1" t="s">
        <v>80</v>
      </c>
      <c r="D30" s="15" t="s">
        <v>11</v>
      </c>
    </row>
    <row r="31" spans="1:5" ht="41.25" thickBot="1">
      <c r="A31" s="4">
        <f t="shared" si="0"/>
        <v>93</v>
      </c>
      <c r="B31" s="8" t="s">
        <v>81</v>
      </c>
      <c r="C31" s="1" t="s">
        <v>82</v>
      </c>
      <c r="D31" s="16" t="s">
        <v>29</v>
      </c>
    </row>
    <row r="32" spans="1:5" ht="41.25" thickBot="1">
      <c r="A32" s="4">
        <f t="shared" si="0"/>
        <v>94</v>
      </c>
      <c r="B32" s="8" t="s">
        <v>81</v>
      </c>
      <c r="C32" s="1" t="s">
        <v>30</v>
      </c>
      <c r="D32" s="15" t="s">
        <v>3</v>
      </c>
    </row>
  </sheetData>
  <phoneticPr fontId="1" type="noConversion"/>
  <pageMargins left="0.47" right="0.46" top="0.55118110236220474" bottom="0.55118110236220474" header="0.51181102362204722" footer="0.51181102362204722"/>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sheetPr>
    <pageSetUpPr fitToPage="1"/>
  </sheetPr>
  <dimension ref="A1:E12"/>
  <sheetViews>
    <sheetView workbookViewId="0">
      <selection activeCell="H7" sqref="H7"/>
    </sheetView>
  </sheetViews>
  <sheetFormatPr defaultRowHeight="13.5"/>
  <cols>
    <col min="1" max="1" width="4.75" style="35" customWidth="1"/>
    <col min="2" max="2" width="11.25" style="35" customWidth="1"/>
    <col min="3" max="4" width="60.625" style="35" customWidth="1"/>
    <col min="5" max="16384" width="9" style="35"/>
  </cols>
  <sheetData>
    <row r="1" spans="1:5" s="36" customFormat="1" ht="26.25" thickBot="1">
      <c r="A1" s="35"/>
      <c r="B1" s="47" t="s">
        <v>201</v>
      </c>
      <c r="D1" s="20"/>
      <c r="E1" s="20"/>
    </row>
    <row r="2" spans="1:5" s="36" customFormat="1" ht="14.25" thickBot="1">
      <c r="A2" s="35"/>
      <c r="D2" s="20"/>
      <c r="E2" s="20"/>
    </row>
    <row r="3" spans="1:5" s="36" customFormat="1" ht="26.25" thickBot="1">
      <c r="A3" s="24" t="s">
        <v>159</v>
      </c>
      <c r="B3" s="6" t="s">
        <v>144</v>
      </c>
      <c r="C3" s="33" t="s">
        <v>163</v>
      </c>
      <c r="D3" s="32" t="s">
        <v>164</v>
      </c>
      <c r="E3" s="20"/>
    </row>
    <row r="4" spans="1:5" s="36" customFormat="1" ht="42.75" customHeight="1" thickBot="1">
      <c r="A4" s="4">
        <f>'perceel 3'!A32+1</f>
        <v>95</v>
      </c>
      <c r="B4" s="2" t="s">
        <v>196</v>
      </c>
      <c r="C4" s="4" t="s">
        <v>195</v>
      </c>
      <c r="D4" s="16" t="s">
        <v>199</v>
      </c>
      <c r="E4" s="20"/>
    </row>
    <row r="5" spans="1:5" s="36" customFormat="1" ht="68.25" thickBot="1">
      <c r="A5" s="4">
        <f>A4+1</f>
        <v>96</v>
      </c>
      <c r="B5" s="2" t="s">
        <v>198</v>
      </c>
      <c r="C5" s="36" t="s">
        <v>197</v>
      </c>
      <c r="D5" s="15" t="s">
        <v>200</v>
      </c>
      <c r="E5" s="20"/>
    </row>
    <row r="6" spans="1:5" s="36" customFormat="1" ht="122.25" thickBot="1">
      <c r="A6" s="4">
        <f t="shared" ref="A6:A7" si="0">A5+1</f>
        <v>97</v>
      </c>
      <c r="B6" s="2" t="s">
        <v>203</v>
      </c>
      <c r="C6" s="4" t="s">
        <v>194</v>
      </c>
      <c r="D6" s="4" t="s">
        <v>204</v>
      </c>
      <c r="E6" s="20"/>
    </row>
    <row r="7" spans="1:5" s="36" customFormat="1" ht="189.75" thickBot="1">
      <c r="A7" s="4">
        <f t="shared" si="0"/>
        <v>98</v>
      </c>
      <c r="B7" s="4" t="s">
        <v>193</v>
      </c>
      <c r="C7" s="4" t="s">
        <v>192</v>
      </c>
      <c r="D7" s="4" t="s">
        <v>205</v>
      </c>
      <c r="E7" s="20"/>
    </row>
    <row r="8" spans="1:5" s="43" customFormat="1">
      <c r="A8" s="41"/>
      <c r="B8" s="41"/>
      <c r="C8" s="41"/>
      <c r="D8" s="45"/>
      <c r="E8" s="42"/>
    </row>
    <row r="9" spans="1:5" s="43" customFormat="1" ht="14.25" thickBot="1">
      <c r="D9" s="49"/>
      <c r="E9" s="42"/>
    </row>
    <row r="10" spans="1:5" s="43" customFormat="1" ht="18" customHeight="1" thickBot="1">
      <c r="B10" s="47" t="s">
        <v>150</v>
      </c>
      <c r="D10" s="50" t="s">
        <v>206</v>
      </c>
      <c r="E10" s="42"/>
    </row>
    <row r="11" spans="1:5" s="43" customFormat="1" ht="14.25" thickBot="1">
      <c r="A11" s="44"/>
      <c r="B11" s="44"/>
      <c r="C11" s="44"/>
      <c r="D11" s="46"/>
      <c r="E11" s="42"/>
    </row>
    <row r="12" spans="1:5" s="9" customFormat="1" ht="27.75" thickBot="1">
      <c r="A12" s="48">
        <f>'perceel 2'!A23</f>
        <v>59</v>
      </c>
      <c r="B12" s="5" t="s">
        <v>60</v>
      </c>
      <c r="C12" s="5" t="s">
        <v>176</v>
      </c>
      <c r="D12" s="17" t="s">
        <v>202</v>
      </c>
      <c r="E12" s="20"/>
    </row>
  </sheetData>
  <pageMargins left="0.70866141732283472" right="0.70866141732283472" top="0.74803149606299213" bottom="0.74803149606299213" header="0.31496062992125984" footer="0.31496062992125984"/>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algemeen</vt:lpstr>
      <vt:lpstr>perceel 1</vt:lpstr>
      <vt:lpstr>perceel 2</vt:lpstr>
      <vt:lpstr>perceel 3</vt:lpstr>
      <vt:lpstr>aanvulling 16-09-2014</vt:lpstr>
    </vt:vector>
  </TitlesOfParts>
  <Company>Akwadraat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Lourens Aalders</dc:creator>
  <cp:lastModifiedBy>Lourens</cp:lastModifiedBy>
  <cp:lastPrinted>2014-09-17T09:17:47Z</cp:lastPrinted>
  <dcterms:created xsi:type="dcterms:W3CDTF">2014-09-05T05:26:06Z</dcterms:created>
  <dcterms:modified xsi:type="dcterms:W3CDTF">2014-09-17T09:17:54Z</dcterms:modified>
</cp:coreProperties>
</file>