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EA beheer en dienstverlening IM 2026/Aanbestedingsdocumenten en bijlagen/Concept/"/>
    </mc:Choice>
  </mc:AlternateContent>
  <xr:revisionPtr revIDLastSave="60" documentId="8_{077683C1-CE6E-FC49-9C6C-8F1DBB38A226}" xr6:coauthVersionLast="47" xr6:coauthVersionMax="47" xr10:uidLastSave="{55E81597-B977-8C45-9C28-2A7550DDF811}"/>
  <bookViews>
    <workbookView xWindow="39300" yWindow="620" windowWidth="34200" windowHeight="19340" xr2:uid="{26A0E56A-9CA4-EB40-BF12-5B4691CBE874}"/>
  </bookViews>
  <sheets>
    <sheet name="Waarde kwalitei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  <c r="H4" i="2"/>
  <c r="G4" i="2"/>
  <c r="F4" i="2"/>
  <c r="E4" i="2"/>
  <c r="D4" i="2"/>
  <c r="C4" i="2"/>
  <c r="B4" i="2"/>
  <c r="J3" i="2"/>
  <c r="J7" i="2"/>
  <c r="J6" i="2"/>
  <c r="J5" i="2"/>
  <c r="I5" i="2"/>
  <c r="H5" i="2"/>
  <c r="B13" i="2"/>
  <c r="G5" i="2"/>
  <c r="B5" i="2"/>
  <c r="C5" i="2" l="1"/>
  <c r="C7" i="2"/>
  <c r="D7" i="2"/>
  <c r="D5" i="2"/>
  <c r="E7" i="2"/>
  <c r="E5" i="2"/>
  <c r="F7" i="2"/>
  <c r="F5" i="2"/>
  <c r="I7" i="2"/>
  <c r="H7" i="2"/>
  <c r="B7" i="2"/>
  <c r="G7" i="2"/>
  <c r="B8" i="2"/>
</calcChain>
</file>

<file path=xl/sharedStrings.xml><?xml version="1.0" encoding="utf-8"?>
<sst xmlns="http://schemas.openxmlformats.org/spreadsheetml/2006/main" count="29" uniqueCount="22">
  <si>
    <t>OPEN VRAGEN &amp; INTERVIEW + bijbehorende waarde beoordeling AERB-I26</t>
  </si>
  <si>
    <t>SCORE</t>
  </si>
  <si>
    <t xml:space="preserve">1. DUURZAAMHEID EN MVO </t>
  </si>
  <si>
    <t xml:space="preserve">2. PLAN VAN AANPAK AANVANG DIENSTVERLENING </t>
  </si>
  <si>
    <t xml:space="preserve">3. CONCRETE DIENSTVERLENING  </t>
  </si>
  <si>
    <t xml:space="preserve">4. CONCRETE DIENSTEN BIJ PROJECTEN EN WIJZIGINGEN </t>
  </si>
  <si>
    <t xml:space="preserve">6. KWALITTEIT PROCES/VEILIGHEID/AVG/CERTIFICERING </t>
  </si>
  <si>
    <t>INTERVIEW VRAAG 1</t>
  </si>
  <si>
    <t>INTERVIEW VRAAG 2</t>
  </si>
  <si>
    <t>TOTAAL:</t>
  </si>
  <si>
    <t>Percentage</t>
  </si>
  <si>
    <t>Uitmuntend</t>
  </si>
  <si>
    <t>Goed</t>
  </si>
  <si>
    <t>Voldoende</t>
  </si>
  <si>
    <t>Matig</t>
  </si>
  <si>
    <t>Onvoldoende</t>
  </si>
  <si>
    <t>KO</t>
  </si>
  <si>
    <r>
      <t xml:space="preserve">Indien Inschrijver </t>
    </r>
    <r>
      <rPr>
        <b/>
        <sz val="10"/>
        <color rgb="FFFF0000"/>
        <rFont val="Verdana"/>
        <family val="2"/>
      </rPr>
      <t>driemaal of vaker</t>
    </r>
    <r>
      <rPr>
        <sz val="10"/>
        <color rgb="FFFF0000"/>
        <rFont val="Verdana"/>
        <family val="2"/>
      </rPr>
      <t xml:space="preserve"> een negatieve score behaalt zal dit leiden tot KO = uitsluiting.</t>
    </r>
  </si>
  <si>
    <t>Totaal kwaliteit maximala te behalen waarde</t>
  </si>
  <si>
    <t xml:space="preserve"> </t>
  </si>
  <si>
    <t>Voor iedere onvoldoende waarbij "KO" staat geldt: uitsluiting van deelname.</t>
  </si>
  <si>
    <t>5. CONCRETE DIENSTEN PRO-ACTIEF ADVISEREN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</si>
</sst>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&quot;€&quot;\ #,##0.00"/>
    <numFmt numFmtId="165" formatCode="0.0%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FF0000"/>
      <name val="Verdana"/>
      <family val="2"/>
    </font>
    <font>
      <sz val="8"/>
      <name val="Calibri"/>
      <family val="2"/>
      <scheme val="minor"/>
    </font>
    <font>
      <sz val="8"/>
      <color rgb="FFFF0000"/>
      <name val="Verdana"/>
      <family val="2"/>
    </font>
    <font>
      <b/>
      <sz val="18"/>
      <color theme="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8"/>
      <color theme="0"/>
      <name val="Verdana"/>
      <family val="2"/>
    </font>
    <font>
      <b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46E3A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164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9" fontId="10" fillId="3" borderId="1" xfId="0" applyNumberFormat="1" applyFont="1" applyFill="1" applyBorder="1"/>
    <xf numFmtId="164" fontId="10" fillId="3" borderId="1" xfId="0" applyNumberFormat="1" applyFont="1" applyFill="1" applyBorder="1" applyAlignment="1">
      <alignment horizontal="right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165" fontId="2" fillId="3" borderId="1" xfId="1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justify" vertical="center" wrapText="1"/>
    </xf>
    <xf numFmtId="0" fontId="14" fillId="5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vertical="center"/>
    </xf>
    <xf numFmtId="44" fontId="4" fillId="0" borderId="0" xfId="2" applyFont="1"/>
    <xf numFmtId="0" fontId="9" fillId="4" borderId="3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346E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322237</xdr:colOff>
      <xdr:row>0</xdr:row>
      <xdr:rowOff>132687</xdr:rowOff>
    </xdr:from>
    <xdr:to>
      <xdr:col>12</xdr:col>
      <xdr:colOff>212745</xdr:colOff>
      <xdr:row>0</xdr:row>
      <xdr:rowOff>748731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B825683-32AF-A0BC-1A15-4CEFEF202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42088" y="132687"/>
          <a:ext cx="1454314" cy="616044"/>
        </a:xfrm>
        <a:prstGeom prst="rect">
          <a:avLst/>
        </a:prstGeom>
      </xdr:spPr>
    </xdr:pic>
    <xdr:clientData/>
  </xdr:twoCellAnchor>
  <xdr:twoCellAnchor editAs="oneCell">
    <xdr:from>
      <xdr:col>10</xdr:col>
      <xdr:colOff>123208</xdr:colOff>
      <xdr:row>0</xdr:row>
      <xdr:rowOff>85299</xdr:rowOff>
    </xdr:from>
    <xdr:to>
      <xdr:col>11</xdr:col>
      <xdr:colOff>349383</xdr:colOff>
      <xdr:row>0</xdr:row>
      <xdr:rowOff>843507</xdr:rowOff>
    </xdr:to>
    <xdr:pic>
      <xdr:nvPicPr>
        <xdr:cNvPr id="2" name="Afbeelding 1" descr="Afbeelding met Lettertype, Graphics, logo, grafische vormgeving&#10;&#10;Door AI gegenereerde inhoud is mogelijk onjuist.">
          <a:extLst>
            <a:ext uri="{FF2B5EF4-FFF2-40B4-BE49-F238E27FC236}">
              <a16:creationId xmlns:a16="http://schemas.microsoft.com/office/drawing/2014/main" id="{CCE4181E-CCCA-645A-F2AA-A1BC10BC2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79253" y="85299"/>
          <a:ext cx="1789981" cy="758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M18"/>
  <sheetViews>
    <sheetView showGridLines="0" tabSelected="1" zoomScale="134" zoomScaleNormal="190" workbookViewId="0">
      <selection activeCell="E7" sqref="E7"/>
    </sheetView>
  </sheetViews>
  <sheetFormatPr baseColWidth="10" defaultColWidth="11" defaultRowHeight="20" customHeight="1" x14ac:dyDescent="0.15"/>
  <cols>
    <col min="1" max="1" width="22.33203125" style="2" customWidth="1"/>
    <col min="2" max="10" width="18.83203125" style="2" customWidth="1"/>
    <col min="11" max="12" width="20.5" style="2" customWidth="1"/>
    <col min="13" max="13" width="23.6640625" style="2" customWidth="1"/>
    <col min="14" max="14" width="21.6640625" style="2" customWidth="1"/>
    <col min="15" max="16384" width="11" style="2"/>
  </cols>
  <sheetData>
    <row r="1" spans="1:13" ht="74" customHeight="1" thickBo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9"/>
      <c r="L1" s="9"/>
      <c r="M1" s="1"/>
    </row>
    <row r="2" spans="1:13" s="1" customFormat="1" ht="62" customHeight="1" thickBot="1" x14ac:dyDescent="0.2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21</v>
      </c>
      <c r="G2" s="14" t="s">
        <v>6</v>
      </c>
      <c r="H2" s="14" t="s">
        <v>7</v>
      </c>
      <c r="I2" s="14" t="s">
        <v>8</v>
      </c>
      <c r="J2" s="14" t="s">
        <v>9</v>
      </c>
    </row>
    <row r="3" spans="1:13" ht="20" customHeight="1" thickBot="1" x14ac:dyDescent="0.2">
      <c r="A3" s="13" t="s">
        <v>10</v>
      </c>
      <c r="B3" s="12">
        <v>0.05</v>
      </c>
      <c r="C3" s="12">
        <v>0.1</v>
      </c>
      <c r="D3" s="12">
        <v>0.15</v>
      </c>
      <c r="E3" s="12">
        <v>0.2</v>
      </c>
      <c r="F3" s="12">
        <v>0.2</v>
      </c>
      <c r="G3" s="12">
        <v>0.1</v>
      </c>
      <c r="H3" s="12">
        <v>7.4999999999999997E-2</v>
      </c>
      <c r="I3" s="12">
        <v>0.125</v>
      </c>
      <c r="J3" s="7">
        <f>SUM(B3:I3)</f>
        <v>0.99999999999999989</v>
      </c>
    </row>
    <row r="4" spans="1:13" ht="20" customHeight="1" thickBot="1" x14ac:dyDescent="0.2">
      <c r="A4" s="13" t="s">
        <v>11</v>
      </c>
      <c r="B4" s="3">
        <f>B3*$J$4</f>
        <v>7500</v>
      </c>
      <c r="C4" s="3">
        <f>C3*$J$4</f>
        <v>15000</v>
      </c>
      <c r="D4" s="3">
        <f>D3*$J$4</f>
        <v>22500</v>
      </c>
      <c r="E4" s="3">
        <f>E3*$J$4</f>
        <v>30000</v>
      </c>
      <c r="F4" s="3">
        <f>F3*$J$4</f>
        <v>30000</v>
      </c>
      <c r="G4" s="3">
        <f>G3*$J$4</f>
        <v>15000</v>
      </c>
      <c r="H4" s="3">
        <f>H3*$J$4</f>
        <v>11250</v>
      </c>
      <c r="I4" s="3">
        <f>I3*$J$4</f>
        <v>18750</v>
      </c>
      <c r="J4" s="8">
        <v>150000</v>
      </c>
    </row>
    <row r="5" spans="1:13" ht="20" customHeight="1" thickBot="1" x14ac:dyDescent="0.2">
      <c r="A5" s="13" t="s">
        <v>12</v>
      </c>
      <c r="B5" s="3">
        <f>B4*0.85</f>
        <v>6375</v>
      </c>
      <c r="C5" s="3">
        <f t="shared" ref="C5:I5" si="0">C4*0.85</f>
        <v>12750</v>
      </c>
      <c r="D5" s="3">
        <f t="shared" si="0"/>
        <v>19125</v>
      </c>
      <c r="E5" s="3">
        <f t="shared" si="0"/>
        <v>25500</v>
      </c>
      <c r="F5" s="3">
        <f t="shared" si="0"/>
        <v>25500</v>
      </c>
      <c r="G5" s="3">
        <f t="shared" si="0"/>
        <v>12750</v>
      </c>
      <c r="H5" s="3">
        <f t="shared" si="0"/>
        <v>9562.5</v>
      </c>
      <c r="I5" s="3">
        <f t="shared" si="0"/>
        <v>15937.5</v>
      </c>
      <c r="J5" s="8">
        <f>SUM(B5:I5)</f>
        <v>127500</v>
      </c>
    </row>
    <row r="6" spans="1:13" ht="20" customHeight="1" thickBot="1" x14ac:dyDescent="0.2">
      <c r="A6" s="13" t="s">
        <v>13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8">
        <f>SUM(B6:I6)</f>
        <v>0</v>
      </c>
    </row>
    <row r="7" spans="1:13" ht="20" customHeight="1" thickBot="1" x14ac:dyDescent="0.2">
      <c r="A7" s="13" t="s">
        <v>14</v>
      </c>
      <c r="B7" s="5">
        <f>-B4*3</f>
        <v>-22500</v>
      </c>
      <c r="C7" s="5">
        <f t="shared" ref="C7:G7" si="1">-C4*3</f>
        <v>-45000</v>
      </c>
      <c r="D7" s="5">
        <f t="shared" si="1"/>
        <v>-67500</v>
      </c>
      <c r="E7" s="5">
        <f t="shared" si="1"/>
        <v>-90000</v>
      </c>
      <c r="F7" s="5">
        <f t="shared" si="1"/>
        <v>-90000</v>
      </c>
      <c r="G7" s="5">
        <f t="shared" si="1"/>
        <v>-45000</v>
      </c>
      <c r="H7" s="5">
        <f t="shared" ref="H7:I7" si="2">-H4*3</f>
        <v>-33750</v>
      </c>
      <c r="I7" s="5">
        <f t="shared" si="2"/>
        <v>-56250</v>
      </c>
      <c r="J7" s="8">
        <f>SUM(B7:I7)</f>
        <v>-450000</v>
      </c>
    </row>
    <row r="8" spans="1:13" ht="20" customHeight="1" thickBot="1" x14ac:dyDescent="0.2">
      <c r="A8" s="13" t="s">
        <v>15</v>
      </c>
      <c r="B8" s="5">
        <f>-B4*6</f>
        <v>-45000</v>
      </c>
      <c r="C8" s="4" t="s">
        <v>16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6"/>
    </row>
    <row r="9" spans="1:13" ht="20" customHeight="1" x14ac:dyDescent="0.15">
      <c r="A9" s="10"/>
      <c r="B9" s="11" t="s">
        <v>17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3" ht="20" customHeight="1" x14ac:dyDescent="0.15">
      <c r="A10" s="10"/>
      <c r="B10" s="19" t="s">
        <v>20</v>
      </c>
      <c r="C10" s="19"/>
      <c r="D10" s="19"/>
      <c r="E10" s="19"/>
      <c r="F10" s="10"/>
      <c r="G10" s="10"/>
      <c r="H10" s="10"/>
      <c r="I10" s="10"/>
      <c r="J10" s="10"/>
      <c r="K10" s="10"/>
      <c r="L10" s="10"/>
    </row>
    <row r="12" spans="1:13" ht="20" customHeight="1" thickBot="1" x14ac:dyDescent="0.2">
      <c r="J12" s="10"/>
    </row>
    <row r="13" spans="1:13" ht="47" customHeight="1" thickBot="1" x14ac:dyDescent="0.2">
      <c r="A13" s="13" t="s">
        <v>18</v>
      </c>
      <c r="B13" s="15">
        <f>J4</f>
        <v>150000</v>
      </c>
      <c r="C13" s="10"/>
      <c r="D13" s="10"/>
      <c r="E13" s="10"/>
    </row>
    <row r="17" spans="3:3" ht="20" customHeight="1" x14ac:dyDescent="0.15">
      <c r="C17" s="16" t="s">
        <v>19</v>
      </c>
    </row>
    <row r="18" spans="3:3" ht="20" customHeight="1" x14ac:dyDescent="0.15">
      <c r="C18" s="2" t="s">
        <v>19</v>
      </c>
    </row>
  </sheetData>
  <sheetProtection algorithmName="SHA-512" hashValue="TI5ZrsX9fxr6JYo2/TsdY0NDLD2EjsRBEf9/d0C37moMf7GfNgYyc5c+Hb43JKwJMU/4kF3BPddm0E0vHg4OjQ==" saltValue="Toi3yXuIZv+bDRJ71hpNJQ==" spinCount="100000" sheet="1" objects="1" scenarios="1"/>
  <mergeCells count="2">
    <mergeCell ref="A1:J1"/>
    <mergeCell ref="B10:E10"/>
  </mergeCells>
  <phoneticPr fontId="7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06dd729966cf893a1884630120e44643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b6649b3363e3a538ce7d85e0d367df0a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526C92-54B8-4B1D-BA0B-B70ECABA40D3}">
  <ds:schemaRefs>
    <ds:schemaRef ds:uri="http://purl.org/dc/terms/"/>
    <ds:schemaRef ds:uri="cdfd6af9-2027-427e-aee7-f2f3dc2ea94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04d4ff2e-cf62-40b0-a5cf-f8c6524922a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D1E40C-F00A-4862-ACEA-EDDEE1D815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60497-9C89-4D32-A9F6-AF9713FF10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>Saskia Roos</cp:lastModifiedBy>
  <cp:revision/>
  <dcterms:created xsi:type="dcterms:W3CDTF">2020-03-23T12:24:07Z</dcterms:created>
  <dcterms:modified xsi:type="dcterms:W3CDTF">2025-12-19T09:03:30Z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