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ZAAM/EA Groenvoorziening 2025/Aanbestedingsdocument en bijlagen/Concept/"/>
    </mc:Choice>
  </mc:AlternateContent>
  <xr:revisionPtr revIDLastSave="378" documentId="13_ncr:1_{1E1BB4B1-B0F9-7043-8BE2-EDBD127AA053}" xr6:coauthVersionLast="47" xr6:coauthVersionMax="47" xr10:uidLastSave="{EAB65B89-E2BF-4BEE-9779-4DDFFEF54931}"/>
  <bookViews>
    <workbookView xWindow="-120" yWindow="-120" windowWidth="38640" windowHeight="15720" xr2:uid="{26A0E56A-9CA4-EB40-BF12-5B4691CBE874}"/>
  </bookViews>
  <sheets>
    <sheet name="Waard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2" l="1"/>
  <c r="E4" i="2"/>
  <c r="D4" i="2"/>
  <c r="C4" i="2"/>
  <c r="B4" i="2"/>
  <c r="B5" i="2"/>
  <c r="C5" i="2"/>
  <c r="D5" i="2"/>
  <c r="E5" i="2"/>
  <c r="F5" i="2"/>
  <c r="G5" i="2"/>
  <c r="G3" i="2"/>
  <c r="B7" i="2"/>
  <c r="C7" i="2"/>
  <c r="D7" i="2"/>
  <c r="E7" i="2"/>
  <c r="F7" i="2"/>
  <c r="G6" i="2"/>
  <c r="B10" i="2"/>
</calcChain>
</file>

<file path=xl/sharedStrings.xml><?xml version="1.0" encoding="utf-8"?>
<sst xmlns="http://schemas.openxmlformats.org/spreadsheetml/2006/main" count="21" uniqueCount="17">
  <si>
    <t>OPEN VRAGEN + bijbehorende waarde beoordeling</t>
  </si>
  <si>
    <t>Totaal:</t>
  </si>
  <si>
    <t>Percentage</t>
  </si>
  <si>
    <t>5 uitmuntend</t>
  </si>
  <si>
    <t>4 goed</t>
  </si>
  <si>
    <t>3 voldoende</t>
  </si>
  <si>
    <t>2 matig</t>
  </si>
  <si>
    <t>1 onvoldoende</t>
  </si>
  <si>
    <t>Totaal kwaliteit</t>
  </si>
  <si>
    <t xml:space="preserve">Raming (per jaar) </t>
  </si>
  <si>
    <t>Open vraag 2:
Plan van aanpak aanvang dienstverlening en goedkeuring oplevering</t>
  </si>
  <si>
    <t xml:space="preserve">Open vraag 3:
Duurzaamheid en circulaire economie </t>
  </si>
  <si>
    <t>Open vraag 4:
SROI</t>
  </si>
  <si>
    <t xml:space="preserve">Open vraag 5:
Waarborging veiligheid </t>
  </si>
  <si>
    <t>Open vraag 1:
Advies onderhoudsplan</t>
  </si>
  <si>
    <t>Uitsluiting</t>
  </si>
  <si>
    <t>Driemaal of meer "matig" is uitsluiting.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</si>
</sst>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20"/>
      <color theme="0"/>
      <name val="Verdana"/>
      <family val="2"/>
    </font>
    <font>
      <i/>
      <sz val="10"/>
      <color rgb="FFFF0000"/>
      <name val="Calibri"/>
      <family val="2"/>
      <scheme val="minor"/>
    </font>
    <font>
      <sz val="10"/>
      <color rgb="FFFF0000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2"/>
      <color theme="0"/>
      <name val="Verdana"/>
      <family val="2"/>
    </font>
    <font>
      <b/>
      <sz val="10"/>
      <color rgb="FFFF0000"/>
      <name val="Raleway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46E3A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6" fillId="3" borderId="1" xfId="0" applyFont="1" applyFill="1" applyBorder="1" applyAlignment="1">
      <alignment horizontal="justify" vertical="center" wrapText="1"/>
    </xf>
    <xf numFmtId="0" fontId="7" fillId="0" borderId="0" xfId="0" applyFont="1"/>
    <xf numFmtId="0" fontId="8" fillId="4" borderId="1" xfId="0" applyFont="1" applyFill="1" applyBorder="1" applyAlignment="1">
      <alignment horizontal="justify" vertical="center" wrapText="1"/>
    </xf>
    <xf numFmtId="0" fontId="8" fillId="3" borderId="2" xfId="0" applyFont="1" applyFill="1" applyBorder="1" applyAlignment="1">
      <alignment horizontal="justify" vertical="center" wrapText="1"/>
    </xf>
    <xf numFmtId="164" fontId="4" fillId="2" borderId="4" xfId="0" applyNumberFormat="1" applyFont="1" applyFill="1" applyBorder="1" applyAlignment="1">
      <alignment horizontal="justify" vertical="center" wrapText="1"/>
    </xf>
    <xf numFmtId="9" fontId="3" fillId="0" borderId="1" xfId="1" applyFont="1" applyBorder="1"/>
    <xf numFmtId="164" fontId="5" fillId="2" borderId="4" xfId="0" applyNumberFormat="1" applyFont="1" applyFill="1" applyBorder="1" applyAlignment="1">
      <alignment horizontal="justify" vertical="center" wrapText="1"/>
    </xf>
    <xf numFmtId="164" fontId="3" fillId="6" borderId="1" xfId="0" applyNumberFormat="1" applyFont="1" applyFill="1" applyBorder="1"/>
    <xf numFmtId="0" fontId="10" fillId="0" borderId="0" xfId="0" applyFont="1"/>
    <xf numFmtId="0" fontId="3" fillId="0" borderId="0" xfId="0" applyFont="1"/>
    <xf numFmtId="9" fontId="1" fillId="4" borderId="1" xfId="1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12" fillId="7" borderId="3" xfId="0" applyFont="1" applyFill="1" applyBorder="1" applyAlignment="1">
      <alignment horizontal="justify" vertical="center" wrapText="1"/>
    </xf>
    <xf numFmtId="0" fontId="13" fillId="7" borderId="2" xfId="0" applyFont="1" applyFill="1" applyBorder="1"/>
    <xf numFmtId="0" fontId="13" fillId="7" borderId="2" xfId="0" applyFont="1" applyFill="1" applyBorder="1" applyAlignment="1">
      <alignment horizontal="center" vertical="center" wrapText="1"/>
    </xf>
    <xf numFmtId="164" fontId="14" fillId="7" borderId="1" xfId="0" applyNumberFormat="1" applyFont="1" applyFill="1" applyBorder="1" applyAlignment="1">
      <alignment vertical="center"/>
    </xf>
    <xf numFmtId="0" fontId="15" fillId="9" borderId="6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 wrapText="1"/>
    </xf>
    <xf numFmtId="164" fontId="3" fillId="6" borderId="12" xfId="0" applyNumberFormat="1" applyFont="1" applyFill="1" applyBorder="1"/>
    <xf numFmtId="164" fontId="11" fillId="5" borderId="12" xfId="0" applyNumberFormat="1" applyFont="1" applyFill="1" applyBorder="1"/>
    <xf numFmtId="164" fontId="5" fillId="4" borderId="12" xfId="0" applyNumberFormat="1" applyFont="1" applyFill="1" applyBorder="1" applyAlignment="1">
      <alignment horizontal="right"/>
    </xf>
    <xf numFmtId="0" fontId="15" fillId="9" borderId="8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346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124883</xdr:rowOff>
    </xdr:from>
    <xdr:to>
      <xdr:col>8</xdr:col>
      <xdr:colOff>251671</xdr:colOff>
      <xdr:row>0</xdr:row>
      <xdr:rowOff>909743</xdr:rowOff>
    </xdr:to>
    <xdr:pic>
      <xdr:nvPicPr>
        <xdr:cNvPr id="3" name="Afbeelding 2" descr="Afbeeldingsresultaat voor zaam scholengroep">
          <a:extLst>
            <a:ext uri="{FF2B5EF4-FFF2-40B4-BE49-F238E27FC236}">
              <a16:creationId xmlns:a16="http://schemas.microsoft.com/office/drawing/2014/main" id="{335917BD-4A7D-EE90-C8DC-2E5F230DC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3250" y="124883"/>
          <a:ext cx="1426421" cy="7848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628650</xdr:colOff>
      <xdr:row>0</xdr:row>
      <xdr:rowOff>209550</xdr:rowOff>
    </xdr:from>
    <xdr:to>
      <xdr:col>0</xdr:col>
      <xdr:colOff>1917700</xdr:colOff>
      <xdr:row>0</xdr:row>
      <xdr:rowOff>756483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40DB3D8C-F2BC-78BA-C153-807168BE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09550"/>
          <a:ext cx="1289050" cy="546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11"/>
  <sheetViews>
    <sheetView showGridLines="0" tabSelected="1" zoomScale="150" zoomScaleNormal="150" workbookViewId="0">
      <selection activeCell="H1" sqref="H1"/>
    </sheetView>
  </sheetViews>
  <sheetFormatPr defaultColWidth="11" defaultRowHeight="15.75" x14ac:dyDescent="0.25"/>
  <cols>
    <col min="1" max="1" width="40.875" customWidth="1"/>
    <col min="2" max="8" width="18.875" customWidth="1"/>
    <col min="9" max="9" width="15.875" customWidth="1"/>
  </cols>
  <sheetData>
    <row r="1" spans="1:11" ht="80.099999999999994" customHeight="1" x14ac:dyDescent="0.25">
      <c r="A1" s="12" t="s">
        <v>0</v>
      </c>
      <c r="B1" s="13"/>
      <c r="C1" s="13"/>
      <c r="D1" s="13"/>
      <c r="E1" s="13"/>
      <c r="F1" s="13"/>
      <c r="G1" s="13"/>
      <c r="I1" s="10"/>
      <c r="J1" s="2"/>
    </row>
    <row r="2" spans="1:11" ht="77.25" thickBot="1" x14ac:dyDescent="0.3">
      <c r="A2" s="14"/>
      <c r="B2" s="16" t="s">
        <v>14</v>
      </c>
      <c r="C2" s="16" t="s">
        <v>10</v>
      </c>
      <c r="D2" s="16" t="s">
        <v>11</v>
      </c>
      <c r="E2" s="16" t="s">
        <v>12</v>
      </c>
      <c r="F2" s="16" t="s">
        <v>13</v>
      </c>
      <c r="G2" s="15" t="s">
        <v>1</v>
      </c>
      <c r="H2" s="2"/>
    </row>
    <row r="3" spans="1:11" ht="16.5" thickBot="1" x14ac:dyDescent="0.3">
      <c r="A3" s="3" t="s">
        <v>2</v>
      </c>
      <c r="B3" s="11">
        <v>0.25</v>
      </c>
      <c r="C3" s="11">
        <v>0.25</v>
      </c>
      <c r="D3" s="11">
        <v>0.15</v>
      </c>
      <c r="E3" s="11">
        <v>0.1</v>
      </c>
      <c r="F3" s="11">
        <v>0.25</v>
      </c>
      <c r="G3" s="6">
        <f>SUM(B3:F3)</f>
        <v>1</v>
      </c>
      <c r="H3" s="2"/>
    </row>
    <row r="4" spans="1:11" ht="16.5" thickBot="1" x14ac:dyDescent="0.3">
      <c r="A4" s="4" t="s">
        <v>3</v>
      </c>
      <c r="B4" s="5">
        <f>$G$4*B3</f>
        <v>8750</v>
      </c>
      <c r="C4" s="5">
        <f>$G$4*C3</f>
        <v>8750</v>
      </c>
      <c r="D4" s="5">
        <f>$G$4*D3</f>
        <v>5250</v>
      </c>
      <c r="E4" s="5">
        <f>$G$4*E3</f>
        <v>3500</v>
      </c>
      <c r="F4" s="5">
        <f>$G$4*F3</f>
        <v>8750</v>
      </c>
      <c r="G4" s="8">
        <v>35000</v>
      </c>
      <c r="H4" s="2"/>
      <c r="K4" s="2"/>
    </row>
    <row r="5" spans="1:11" ht="16.5" thickBot="1" x14ac:dyDescent="0.3">
      <c r="A5" s="4" t="s">
        <v>4</v>
      </c>
      <c r="B5" s="5">
        <f t="shared" ref="B5:F5" si="0">B4*0.8</f>
        <v>7000</v>
      </c>
      <c r="C5" s="5">
        <f t="shared" si="0"/>
        <v>7000</v>
      </c>
      <c r="D5" s="5">
        <f t="shared" si="0"/>
        <v>4200</v>
      </c>
      <c r="E5" s="5">
        <f t="shared" si="0"/>
        <v>2800</v>
      </c>
      <c r="F5" s="5">
        <f t="shared" si="0"/>
        <v>7000</v>
      </c>
      <c r="G5" s="8">
        <f>SUM(B5:F5)</f>
        <v>28000</v>
      </c>
      <c r="H5" s="2"/>
      <c r="K5" s="2"/>
    </row>
    <row r="6" spans="1:11" ht="16.5" customHeight="1" thickBot="1" x14ac:dyDescent="0.3">
      <c r="A6" s="4" t="s">
        <v>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24">
        <f>SUM(B6:F6)</f>
        <v>0</v>
      </c>
      <c r="H6" s="18" t="s">
        <v>16</v>
      </c>
      <c r="I6" s="19"/>
      <c r="J6" s="27"/>
      <c r="K6" s="2"/>
    </row>
    <row r="7" spans="1:11" ht="17.100000000000001" customHeight="1" thickBot="1" x14ac:dyDescent="0.3">
      <c r="A7" s="4" t="s">
        <v>6</v>
      </c>
      <c r="B7" s="7">
        <f t="shared" ref="B7:F7" si="1">0-B4</f>
        <v>-8750</v>
      </c>
      <c r="C7" s="7">
        <f t="shared" si="1"/>
        <v>-8750</v>
      </c>
      <c r="D7" s="7">
        <f t="shared" si="1"/>
        <v>-5250</v>
      </c>
      <c r="E7" s="7">
        <f t="shared" si="1"/>
        <v>-3500</v>
      </c>
      <c r="F7" s="7">
        <f t="shared" si="1"/>
        <v>-8750</v>
      </c>
      <c r="G7" s="25"/>
      <c r="H7" s="20"/>
      <c r="I7" s="21"/>
      <c r="J7" s="28"/>
      <c r="K7" s="2"/>
    </row>
    <row r="8" spans="1:11" ht="17.100000000000001" customHeight="1" thickBot="1" x14ac:dyDescent="0.3">
      <c r="A8" s="4" t="s">
        <v>7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26"/>
      <c r="H8" s="22"/>
      <c r="I8" s="23"/>
      <c r="J8" s="29"/>
      <c r="K8" s="2"/>
    </row>
    <row r="9" spans="1:11" ht="16.5" thickBot="1" x14ac:dyDescent="0.3">
      <c r="A9" s="2"/>
      <c r="B9" s="2"/>
      <c r="C9" s="2"/>
      <c r="D9" s="2"/>
      <c r="E9" s="2"/>
      <c r="F9" s="2"/>
      <c r="G9" s="2"/>
      <c r="K9" s="2"/>
    </row>
    <row r="10" spans="1:11" ht="24.95" customHeight="1" thickBot="1" x14ac:dyDescent="0.3">
      <c r="A10" s="1" t="s">
        <v>8</v>
      </c>
      <c r="B10" s="17">
        <f>G4</f>
        <v>35000</v>
      </c>
      <c r="C10" s="2"/>
      <c r="D10" s="9"/>
      <c r="E10" s="2"/>
      <c r="F10" s="2"/>
      <c r="G10" s="2"/>
      <c r="H10" s="2"/>
      <c r="I10" s="2"/>
      <c r="J10" s="2"/>
    </row>
    <row r="11" spans="1:11" ht="24.95" customHeight="1" thickBot="1" x14ac:dyDescent="0.3">
      <c r="A11" s="1" t="s">
        <v>9</v>
      </c>
      <c r="B11" s="17">
        <v>290000</v>
      </c>
      <c r="C11" s="2"/>
      <c r="D11" s="9"/>
      <c r="E11" s="2"/>
    </row>
  </sheetData>
  <sheetProtection algorithmName="SHA-512" hashValue="7VHj6rdAqIa0UCZMkKdh0sUR3XV66/QsJkFxRcyAHpJ9Xk2gl5jkEqUuQldm45IikuYGBp+JdGKB2j/5g9R0yA==" saltValue="1BGFAA3JjLDRNUc3bJxdmQ==" spinCount="100000" sheet="1" objects="1" scenarios="1"/>
  <mergeCells count="3">
    <mergeCell ref="A2"/>
    <mergeCell ref="A1:G1"/>
    <mergeCell ref="H6:J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E0503B-7150-4388-926C-08C6B6E07B25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cdfd6af9-2027-427e-aee7-f2f3dc2ea940"/>
    <ds:schemaRef ds:uri="http://schemas.microsoft.com/office/infopath/2007/PartnerControls"/>
    <ds:schemaRef ds:uri="04d4ff2e-cf62-40b0-a5cf-f8c6524922a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EAD7C1E-5117-4743-A0F0-F19B12A103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557ACD-235C-4AB6-A118-610EBD375C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Copyright inkoopadviesbureau BiC</dc:title>
  <dc:subject/>
  <dc:creator>Saskia Roos</dc:creator>
  <cp:keywords>Copyright inkoopadviesbureau BiC</cp:keywords>
  <dc:description>Copyright inkoopadviesbureau BiC</dc:description>
  <cp:lastModifiedBy>Wiktoria Bodzinska</cp:lastModifiedBy>
  <cp:revision/>
  <dcterms:created xsi:type="dcterms:W3CDTF">2020-03-23T12:24:07Z</dcterms:created>
  <dcterms:modified xsi:type="dcterms:W3CDTF">2025-07-15T12:31:54Z</dcterms:modified>
  <cp:category>Copyright inkoopadviesbureau BiC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