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8"/>
  <workbookPr filterPrivacy="1" codeName="ThisWorkbook" autoCompressPictures="0"/>
  <xr:revisionPtr revIDLastSave="0" documentId="8_{C5F972F5-B8D5-684B-88C2-1A3A0EA2B374}" xr6:coauthVersionLast="47" xr6:coauthVersionMax="47" xr10:uidLastSave="{00000000-0000-0000-0000-000000000000}"/>
  <bookViews>
    <workbookView xWindow="32360" yWindow="500" windowWidth="35940" windowHeight="19500" activeTab="4" xr2:uid="{00000000-000D-0000-FFFF-FFFF00000000}"/>
  </bookViews>
  <sheets>
    <sheet name="Beoordelen" sheetId="6" r:id="rId1"/>
    <sheet name="Beoordelaar 1" sheetId="7" r:id="rId2"/>
    <sheet name="Beoordelaar 2" sheetId="15" r:id="rId3"/>
    <sheet name="Beoordelaar 3" sheetId="16" r:id="rId4"/>
    <sheet name="Eindscores" sheetId="9" r:id="rId5"/>
  </sheets>
  <definedNames>
    <definedName name="SCORE">Beoordelen!$A$10:$A$14</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18" i="9" l="1"/>
  <c r="G18" i="9"/>
  <c r="D18" i="9"/>
  <c r="J14" i="9"/>
  <c r="J9" i="9"/>
  <c r="J8" i="9"/>
  <c r="G14" i="9"/>
  <c r="G9" i="9"/>
  <c r="D14" i="9"/>
  <c r="D9" i="9"/>
  <c r="A7" i="15"/>
  <c r="A5" i="15"/>
  <c r="A7" i="7"/>
  <c r="A5" i="7"/>
  <c r="A3" i="7"/>
  <c r="J7" i="9"/>
  <c r="J12" i="9"/>
  <c r="J17" i="9"/>
  <c r="G7" i="9"/>
  <c r="G12" i="9"/>
  <c r="G17" i="9"/>
  <c r="D17" i="9"/>
  <c r="D7" i="9"/>
  <c r="D12" i="9"/>
  <c r="D2" i="9"/>
  <c r="G2" i="9"/>
  <c r="J2" i="9"/>
  <c r="D8" i="9"/>
  <c r="I1" i="16"/>
  <c r="F1" i="16"/>
  <c r="C1" i="16"/>
  <c r="J13" i="9"/>
  <c r="G13" i="9"/>
  <c r="D13" i="9"/>
  <c r="G8" i="9"/>
  <c r="J3" i="9"/>
  <c r="G3" i="9"/>
  <c r="D3" i="9"/>
  <c r="D4" i="9"/>
  <c r="A13" i="9"/>
  <c r="A8" i="9"/>
  <c r="A3" i="9"/>
  <c r="A7" i="16"/>
  <c r="A5" i="16"/>
  <c r="A3" i="16"/>
  <c r="A2" i="16"/>
  <c r="I1" i="15"/>
  <c r="F1" i="15"/>
  <c r="C1" i="15"/>
  <c r="A3" i="15"/>
  <c r="A2" i="15"/>
  <c r="A2" i="7"/>
  <c r="J15" i="9"/>
  <c r="J10" i="9"/>
  <c r="G15" i="9"/>
  <c r="G10" i="9"/>
  <c r="D15" i="9"/>
  <c r="D10" i="9"/>
  <c r="D5" i="9"/>
  <c r="J5" i="9"/>
  <c r="J4" i="9"/>
  <c r="G5" i="9"/>
  <c r="G4" i="9"/>
</calcChain>
</file>

<file path=xl/sharedStrings.xml><?xml version="1.0" encoding="utf-8"?>
<sst xmlns="http://schemas.openxmlformats.org/spreadsheetml/2006/main" count="121" uniqueCount="32">
  <si>
    <t>Beoordelaar 1: &lt;&lt;&gt;&gt;</t>
  </si>
  <si>
    <t>Beoordelaar 2: &lt;&lt;&gt;&gt;</t>
  </si>
  <si>
    <t>Beoordelaar 3: &lt;&lt;&gt;&gt;</t>
  </si>
  <si>
    <t>&lt;MOTIVATIE&gt;</t>
  </si>
  <si>
    <t>Consensus</t>
  </si>
  <si>
    <t>SCORE</t>
  </si>
  <si>
    <t>Beoordelaar 1</t>
  </si>
  <si>
    <t>Beoordelaar 2</t>
  </si>
  <si>
    <t>Beoordelaar 3</t>
  </si>
  <si>
    <t>Score:</t>
  </si>
  <si>
    <t>Totaalscore van de bovenstaande items (verkregen o.b.v. consensus)</t>
  </si>
  <si>
    <t>De afzonderlijke items zullen worden beoordeeld met:</t>
  </si>
  <si>
    <t>SCORE:</t>
  </si>
  <si>
    <t>Inschrijver 1</t>
  </si>
  <si>
    <t>Inschrijver 2</t>
  </si>
  <si>
    <t>Inschrijver 3</t>
  </si>
  <si>
    <t>Motivatie consensus</t>
  </si>
  <si>
    <t>&lt;&lt;MOTIVATIE&gt;&gt;</t>
  </si>
  <si>
    <t>Totaal behaalde waarde geboden oplossing:</t>
  </si>
  <si>
    <t>Beter</t>
  </si>
  <si>
    <t>dan de huidige oplossing</t>
  </si>
  <si>
    <t>Vergelijkbaar</t>
  </si>
  <si>
    <t>met de huidige oplossing</t>
  </si>
  <si>
    <t>Acceptabel verbeterpunt</t>
  </si>
  <si>
    <t>Onacceptabel verbeterpunt</t>
  </si>
  <si>
    <t>De werking ten behoeve van een natuurkundeles waaronder de tools voor het trekken van lijnen op het scherm gekoppeld aan het device van de docent. Deze docenten zullen met de eigen de device en software met het aangeboden digibord een proefles geven (zie bijlage 7c).</t>
  </si>
  <si>
    <t>16. Mate van het kunnen maken van een aantekening op het digibord tijdens de les.</t>
  </si>
  <si>
    <t>17. Mate van kunnen uitvoeren van de totale opgave.</t>
  </si>
  <si>
    <t>18. Mate gebruik programma Phet, de line game i.r.t werking digibord.</t>
  </si>
  <si>
    <t>Beoordelingskader geboden oplossing Wiskundeles</t>
  </si>
  <si>
    <t>Totaalwaardes GEBODEN AUDIOVISUELE OPLOSSING Wiskundeles</t>
  </si>
  <si>
    <t>Beoordeling kwaliteit GEBODEN DIGIBORDEN Wiskundeles
VERSIE 11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</si>
</sst>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16"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68">
    <xf numFmtId="0" fontId="0" fillId="0" borderId="0" xfId="0"/>
    <xf numFmtId="0" fontId="2" fillId="0" borderId="0" xfId="0" applyFont="1"/>
    <xf numFmtId="0" fontId="0" fillId="0" borderId="0" xfId="0" applyAlignment="1">
      <alignment wrapText="1"/>
    </xf>
    <xf numFmtId="0" fontId="12" fillId="0" borderId="0" xfId="0" applyFont="1"/>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10" xfId="0" applyFont="1" applyFill="1" applyBorder="1" applyAlignment="1">
      <alignment horizontal="righ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2" fillId="6" borderId="1" xfId="0" applyFont="1" applyFill="1" applyBorder="1" applyAlignment="1">
      <alignment horizontal="left" vertical="center"/>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1" fillId="0" borderId="0" xfId="0" applyFont="1" applyAlignment="1">
      <alignment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2" fillId="6" borderId="1" xfId="0" applyFont="1" applyFill="1" applyBorder="1" applyAlignment="1">
      <alignment horizontal="right" vertical="center" wrapText="1" indent="1"/>
    </xf>
    <xf numFmtId="0" fontId="15" fillId="3" borderId="11" xfId="0" applyFont="1" applyFill="1" applyBorder="1" applyAlignment="1">
      <alignment horizontal="center" vertical="center" wrapText="1"/>
    </xf>
    <xf numFmtId="166" fontId="3" fillId="8"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165" fontId="4" fillId="3" borderId="2"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4" xfId="0" applyNumberFormat="1" applyFont="1" applyFill="1" applyBorder="1" applyAlignment="1" applyProtection="1">
      <alignment horizontal="center" vertical="center" wrapText="1"/>
      <protection locked="0"/>
    </xf>
    <xf numFmtId="0" fontId="2" fillId="4" borderId="12"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164" fontId="2" fillId="6" borderId="1" xfId="0" applyNumberFormat="1" applyFont="1" applyFill="1" applyBorder="1" applyAlignment="1" applyProtection="1">
      <alignment horizontal="center" vertical="center" wrapText="1"/>
      <protection locked="0"/>
    </xf>
    <xf numFmtId="0" fontId="8" fillId="3" borderId="11" xfId="0" applyFont="1" applyFill="1" applyBorder="1" applyAlignment="1">
      <alignment horizontal="left" vertical="center" wrapText="1"/>
    </xf>
    <xf numFmtId="0" fontId="10" fillId="7" borderId="1" xfId="0" applyFont="1" applyFill="1" applyBorder="1" applyAlignment="1">
      <alignment horizontal="right" vertical="center" wrapText="1"/>
    </xf>
    <xf numFmtId="0" fontId="11" fillId="9" borderId="1" xfId="0" applyFont="1" applyFill="1" applyBorder="1" applyAlignment="1">
      <alignment horizontal="right" vertical="center" wrapText="1"/>
    </xf>
    <xf numFmtId="0" fontId="2" fillId="4" borderId="1" xfId="0" applyFont="1" applyFill="1" applyBorder="1" applyAlignment="1">
      <alignment horizontal="left" vertical="center" wrapText="1"/>
    </xf>
    <xf numFmtId="0" fontId="1" fillId="7" borderId="1" xfId="0" applyFont="1" applyFill="1" applyBorder="1" applyAlignment="1">
      <alignment horizontal="righ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7</xdr:col>
      <xdr:colOff>126440</xdr:colOff>
      <xdr:row>1</xdr:row>
      <xdr:rowOff>704850</xdr:rowOff>
    </xdr:to>
    <xdr:pic>
      <xdr:nvPicPr>
        <xdr:cNvPr id="11" name="Afbeelding 10">
          <a:extLst>
            <a:ext uri="{FF2B5EF4-FFF2-40B4-BE49-F238E27FC236}">
              <a16:creationId xmlns:a16="http://schemas.microsoft.com/office/drawing/2014/main" id="{0D4A52AB-FBCA-4D52-97C5-AC3AD3A0F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3975" y="381000"/>
          <a:ext cx="252674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333375</xdr:colOff>
      <xdr:row>0</xdr:row>
      <xdr:rowOff>28575</xdr:rowOff>
    </xdr:from>
    <xdr:to>
      <xdr:col>14</xdr:col>
      <xdr:colOff>454100</xdr:colOff>
      <xdr:row>0</xdr:row>
      <xdr:rowOff>593252</xdr:rowOff>
    </xdr:to>
    <xdr:pic>
      <xdr:nvPicPr>
        <xdr:cNvPr id="3" name="Afbeelding 2">
          <a:extLst>
            <a:ext uri="{FF2B5EF4-FFF2-40B4-BE49-F238E27FC236}">
              <a16:creationId xmlns:a16="http://schemas.microsoft.com/office/drawing/2014/main" id="{01A5D606-34EF-41C9-B9BB-727DB2FB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8575"/>
          <a:ext cx="2721050" cy="564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285750</xdr:colOff>
      <xdr:row>0</xdr:row>
      <xdr:rowOff>85725</xdr:rowOff>
    </xdr:from>
    <xdr:to>
      <xdr:col>14</xdr:col>
      <xdr:colOff>412190</xdr:colOff>
      <xdr:row>1</xdr:row>
      <xdr:rowOff>21752</xdr:rowOff>
    </xdr:to>
    <xdr:pic>
      <xdr:nvPicPr>
        <xdr:cNvPr id="5" name="Afbeelding 4">
          <a:extLst>
            <a:ext uri="{FF2B5EF4-FFF2-40B4-BE49-F238E27FC236}">
              <a16:creationId xmlns:a16="http://schemas.microsoft.com/office/drawing/2014/main" id="{82CDA737-9881-4288-A2F9-0D369ECFF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9575" y="85725"/>
          <a:ext cx="2526740" cy="564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390525</xdr:colOff>
      <xdr:row>0</xdr:row>
      <xdr:rowOff>47625</xdr:rowOff>
    </xdr:from>
    <xdr:to>
      <xdr:col>14</xdr:col>
      <xdr:colOff>516965</xdr:colOff>
      <xdr:row>0</xdr:row>
      <xdr:rowOff>612302</xdr:rowOff>
    </xdr:to>
    <xdr:pic>
      <xdr:nvPicPr>
        <xdr:cNvPr id="2" name="Afbeelding 1">
          <a:extLst>
            <a:ext uri="{FF2B5EF4-FFF2-40B4-BE49-F238E27FC236}">
              <a16:creationId xmlns:a16="http://schemas.microsoft.com/office/drawing/2014/main" id="{37003D9A-68AF-4725-9142-F318D6750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47625"/>
          <a:ext cx="2526740" cy="564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257868</xdr:colOff>
      <xdr:row>0</xdr:row>
      <xdr:rowOff>6753</xdr:rowOff>
    </xdr:from>
    <xdr:to>
      <xdr:col>17</xdr:col>
      <xdr:colOff>398319</xdr:colOff>
      <xdr:row>2</xdr:row>
      <xdr:rowOff>10768</xdr:rowOff>
    </xdr:to>
    <xdr:pic>
      <xdr:nvPicPr>
        <xdr:cNvPr id="2" name="Afbeelding 1">
          <a:extLst>
            <a:ext uri="{FF2B5EF4-FFF2-40B4-BE49-F238E27FC236}">
              <a16:creationId xmlns:a16="http://schemas.microsoft.com/office/drawing/2014/main" id="{AE8FA207-57DD-4362-A3D6-A04E4C74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55368" y="6753"/>
          <a:ext cx="3127837" cy="71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B14"/>
  <sheetViews>
    <sheetView showGridLines="0" zoomScaleNormal="100" workbookViewId="0">
      <selection activeCell="A2" sqref="A2:B2"/>
    </sheetView>
  </sheetViews>
  <sheetFormatPr baseColWidth="10" defaultColWidth="8.83203125" defaultRowHeight="15" x14ac:dyDescent="0.2"/>
  <cols>
    <col min="1" max="1" width="60.83203125" customWidth="1"/>
    <col min="2" max="2" width="60.83203125" style="1" customWidth="1"/>
  </cols>
  <sheetData>
    <row r="1" spans="1:2" ht="30" customHeight="1" x14ac:dyDescent="0.2">
      <c r="A1" s="32" t="s">
        <v>31</v>
      </c>
      <c r="B1" s="33"/>
    </row>
    <row r="2" spans="1:2" s="2" customFormat="1" ht="60" customHeight="1" x14ac:dyDescent="0.2">
      <c r="A2" s="34" t="s">
        <v>25</v>
      </c>
      <c r="B2" s="34"/>
    </row>
    <row r="3" spans="1:2" s="2" customFormat="1" ht="30" customHeight="1" x14ac:dyDescent="0.2">
      <c r="A3" s="35" t="s">
        <v>29</v>
      </c>
      <c r="B3" s="36"/>
    </row>
    <row r="4" spans="1:2" ht="35" customHeight="1" x14ac:dyDescent="0.2">
      <c r="A4" s="37" t="s">
        <v>26</v>
      </c>
      <c r="B4" s="38"/>
    </row>
    <row r="5" spans="1:2" ht="35" customHeight="1" x14ac:dyDescent="0.2">
      <c r="A5" s="37" t="s">
        <v>27</v>
      </c>
      <c r="B5" s="38"/>
    </row>
    <row r="6" spans="1:2" ht="35" customHeight="1" x14ac:dyDescent="0.2">
      <c r="A6" s="37" t="s">
        <v>28</v>
      </c>
      <c r="B6" s="38"/>
    </row>
    <row r="7" spans="1:2" s="2" customFormat="1" ht="30" customHeight="1" x14ac:dyDescent="0.2">
      <c r="A7" s="35" t="s">
        <v>10</v>
      </c>
      <c r="B7" s="36"/>
    </row>
    <row r="8" spans="1:2" ht="20" customHeight="1" x14ac:dyDescent="0.2">
      <c r="A8" s="31"/>
      <c r="B8" s="31"/>
    </row>
    <row r="9" spans="1:2" s="2" customFormat="1" ht="30" customHeight="1" x14ac:dyDescent="0.2">
      <c r="A9" s="8" t="s">
        <v>11</v>
      </c>
      <c r="B9" s="9"/>
    </row>
    <row r="10" spans="1:2" ht="28" customHeight="1" x14ac:dyDescent="0.2">
      <c r="A10" s="28" t="s">
        <v>19</v>
      </c>
      <c r="B10" s="10" t="s">
        <v>20</v>
      </c>
    </row>
    <row r="11" spans="1:2" ht="28" customHeight="1" x14ac:dyDescent="0.2">
      <c r="A11" s="28" t="s">
        <v>21</v>
      </c>
      <c r="B11" s="10" t="s">
        <v>22</v>
      </c>
    </row>
    <row r="12" spans="1:2" ht="28" customHeight="1" x14ac:dyDescent="0.2">
      <c r="A12" s="28" t="s">
        <v>23</v>
      </c>
      <c r="B12" s="10" t="s">
        <v>22</v>
      </c>
    </row>
    <row r="13" spans="1:2" ht="28" customHeight="1" x14ac:dyDescent="0.2">
      <c r="A13" s="28" t="s">
        <v>24</v>
      </c>
      <c r="B13" s="10" t="s">
        <v>22</v>
      </c>
    </row>
    <row r="14" spans="1:2" x14ac:dyDescent="0.2">
      <c r="A14" s="3" t="s">
        <v>12</v>
      </c>
    </row>
  </sheetData>
  <sheetProtection algorithmName="SHA-512" hashValue="wh3MHtxCLXHBZMVjuLCCjrCwurRfI7EdjG/Uoj3dt87j7ixsORfMF47cSa/bfSkNz4eI8GDbMdlhbGCBpu+59w==" saltValue="qXugJ/OukBWaCZJrv6S3wQ==" spinCount="100000" sheet="1" objects="1" scenarios="1"/>
  <mergeCells count="8">
    <mergeCell ref="A8:B8"/>
    <mergeCell ref="A1:B1"/>
    <mergeCell ref="A2:B2"/>
    <mergeCell ref="A3:B3"/>
    <mergeCell ref="A4:B4"/>
    <mergeCell ref="A5:B5"/>
    <mergeCell ref="A6:B6"/>
    <mergeCell ref="A7:B7"/>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K8"/>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7" sqref="A7:A8"/>
    </sheetView>
  </sheetViews>
  <sheetFormatPr baseColWidth="10" defaultColWidth="8.83203125" defaultRowHeight="13" x14ac:dyDescent="0.15"/>
  <cols>
    <col min="1" max="1" width="71.33203125" style="16" customWidth="1"/>
    <col min="2" max="2" width="2.83203125" style="19" customWidth="1"/>
    <col min="3" max="3" width="25.83203125" style="20" customWidth="1"/>
    <col min="4" max="4" width="3.83203125" style="20" customWidth="1"/>
    <col min="5" max="5" width="2.83203125" style="20" customWidth="1"/>
    <col min="6" max="6" width="25.83203125" style="20" customWidth="1"/>
    <col min="7" max="7" width="3.83203125" style="20" customWidth="1"/>
    <col min="8" max="8" width="2.83203125" style="20" customWidth="1"/>
    <col min="9" max="9" width="25.83203125" style="16" customWidth="1"/>
    <col min="10" max="10" width="3.83203125" style="16" customWidth="1"/>
    <col min="11" max="11" width="11.6640625" style="16" bestFit="1" customWidth="1"/>
    <col min="12" max="16384" width="8.83203125" style="16"/>
  </cols>
  <sheetData>
    <row r="1" spans="1:11" ht="50" customHeight="1" x14ac:dyDescent="0.2">
      <c r="A1" s="13" t="s">
        <v>0</v>
      </c>
      <c r="B1" s="14"/>
      <c r="C1" s="46" t="s">
        <v>13</v>
      </c>
      <c r="D1" s="40"/>
      <c r="E1" s="14"/>
      <c r="F1" s="39" t="s">
        <v>14</v>
      </c>
      <c r="G1" s="40"/>
      <c r="H1" s="14"/>
      <c r="I1" s="39" t="s">
        <v>15</v>
      </c>
      <c r="J1" s="40"/>
      <c r="K1" s="15"/>
    </row>
    <row r="2" spans="1:11" ht="40" customHeight="1" x14ac:dyDescent="0.15">
      <c r="A2" s="17" t="str">
        <f>Beoordelen!A3</f>
        <v>Beoordelingskader geboden oplossing Wiskundeles</v>
      </c>
      <c r="B2" s="18"/>
      <c r="C2" s="43" t="s">
        <v>9</v>
      </c>
      <c r="D2" s="44"/>
      <c r="E2" s="18"/>
      <c r="F2" s="45" t="s">
        <v>9</v>
      </c>
      <c r="G2" s="44"/>
      <c r="H2" s="18"/>
      <c r="I2" s="45" t="s">
        <v>9</v>
      </c>
      <c r="J2" s="44"/>
    </row>
    <row r="3" spans="1:11" ht="20" customHeight="1" x14ac:dyDescent="0.15">
      <c r="A3" s="49" t="str">
        <f>Beoordelen!A4</f>
        <v>16. Mate van het kunnen maken van een aantekening op het digibord tijdens de les.</v>
      </c>
      <c r="B3" s="4"/>
      <c r="C3" s="47" t="s">
        <v>12</v>
      </c>
      <c r="D3" s="48"/>
      <c r="E3" s="4"/>
      <c r="F3" s="47" t="s">
        <v>12</v>
      </c>
      <c r="G3" s="48"/>
      <c r="H3" s="4"/>
      <c r="I3" s="47" t="s">
        <v>12</v>
      </c>
      <c r="J3" s="48"/>
    </row>
    <row r="4" spans="1:11" ht="130" customHeight="1" x14ac:dyDescent="0.15">
      <c r="A4" s="50"/>
      <c r="B4" s="4"/>
      <c r="C4" s="51" t="s">
        <v>3</v>
      </c>
      <c r="D4" s="42"/>
      <c r="E4" s="4"/>
      <c r="F4" s="41" t="s">
        <v>3</v>
      </c>
      <c r="G4" s="42"/>
      <c r="H4" s="4"/>
      <c r="I4" s="41" t="s">
        <v>3</v>
      </c>
      <c r="J4" s="42"/>
    </row>
    <row r="5" spans="1:11" ht="20" customHeight="1" x14ac:dyDescent="0.15">
      <c r="A5" s="49" t="str">
        <f>Beoordelen!A5</f>
        <v>17. Mate van kunnen uitvoeren van de totale opgave.</v>
      </c>
      <c r="B5" s="4"/>
      <c r="C5" s="47" t="s">
        <v>12</v>
      </c>
      <c r="D5" s="48"/>
      <c r="E5" s="4"/>
      <c r="F5" s="47" t="s">
        <v>12</v>
      </c>
      <c r="G5" s="48"/>
      <c r="H5" s="4"/>
      <c r="I5" s="47" t="s">
        <v>12</v>
      </c>
      <c r="J5" s="48"/>
    </row>
    <row r="6" spans="1:11" ht="130" customHeight="1" x14ac:dyDescent="0.15">
      <c r="A6" s="50"/>
      <c r="B6" s="4"/>
      <c r="C6" s="51" t="s">
        <v>3</v>
      </c>
      <c r="D6" s="42"/>
      <c r="E6" s="4"/>
      <c r="F6" s="41" t="s">
        <v>3</v>
      </c>
      <c r="G6" s="42"/>
      <c r="H6" s="4"/>
      <c r="I6" s="41" t="s">
        <v>3</v>
      </c>
      <c r="J6" s="42"/>
    </row>
    <row r="7" spans="1:11" ht="20" customHeight="1" x14ac:dyDescent="0.15">
      <c r="A7" s="52" t="str">
        <f>Beoordelen!A6</f>
        <v>18. Mate gebruik programma Phet, de line game i.r.t werking digibord.</v>
      </c>
      <c r="B7" s="4"/>
      <c r="C7" s="47" t="s">
        <v>12</v>
      </c>
      <c r="D7" s="48"/>
      <c r="E7" s="4"/>
      <c r="F7" s="47" t="s">
        <v>12</v>
      </c>
      <c r="G7" s="48"/>
      <c r="H7" s="4"/>
      <c r="I7" s="47" t="s">
        <v>12</v>
      </c>
      <c r="J7" s="48"/>
    </row>
    <row r="8" spans="1:11" ht="130" customHeight="1" x14ac:dyDescent="0.15">
      <c r="A8" s="53"/>
      <c r="B8" s="4"/>
      <c r="C8" s="54" t="s">
        <v>3</v>
      </c>
      <c r="D8" s="55"/>
      <c r="E8" s="4"/>
      <c r="F8" s="41" t="s">
        <v>3</v>
      </c>
      <c r="G8" s="42"/>
      <c r="H8" s="4"/>
      <c r="I8" s="41" t="s">
        <v>3</v>
      </c>
      <c r="J8" s="42"/>
    </row>
  </sheetData>
  <sheetProtection algorithmName="SHA-512" hashValue="nnPsTM1Fmf6V3qmJRksLRfSVQeAr/7lU1n6IANBMzVZTSleEWH2RmNk966qCjd0/hAhnjHuKshWnEPNI7RaLDA==" saltValue="inJf7S0lGNs34snDzwEXJA==" spinCount="100000" sheet="1" objects="1" scenarios="1"/>
  <mergeCells count="27">
    <mergeCell ref="F7:G7"/>
    <mergeCell ref="I7:J7"/>
    <mergeCell ref="F8:G8"/>
    <mergeCell ref="I8:J8"/>
    <mergeCell ref="A3:A4"/>
    <mergeCell ref="A5:A6"/>
    <mergeCell ref="C4:D4"/>
    <mergeCell ref="C6:D6"/>
    <mergeCell ref="A7:A8"/>
    <mergeCell ref="C8:D8"/>
    <mergeCell ref="C3:D3"/>
    <mergeCell ref="C5:D5"/>
    <mergeCell ref="C7:D7"/>
    <mergeCell ref="I1:J1"/>
    <mergeCell ref="I4:J4"/>
    <mergeCell ref="I6:J6"/>
    <mergeCell ref="C2:D2"/>
    <mergeCell ref="I2:J2"/>
    <mergeCell ref="C1:D1"/>
    <mergeCell ref="F1:G1"/>
    <mergeCell ref="F4:G4"/>
    <mergeCell ref="F6:G6"/>
    <mergeCell ref="F2:G2"/>
    <mergeCell ref="F3:G3"/>
    <mergeCell ref="I3:J3"/>
    <mergeCell ref="I5:J5"/>
    <mergeCell ref="F5:G5"/>
  </mergeCells>
  <dataValidations count="1">
    <dataValidation type="list" errorStyle="warning" allowBlank="1" showErrorMessage="1" error="Voer juiste waarde in. " sqref="C3 I7 F3 F5 I5 I3 C5 C7 F7"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K8"/>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7" sqref="A7:A8"/>
    </sheetView>
  </sheetViews>
  <sheetFormatPr baseColWidth="10" defaultColWidth="8.83203125" defaultRowHeight="13" x14ac:dyDescent="0.15"/>
  <cols>
    <col min="1" max="1" width="71.33203125" style="16" customWidth="1"/>
    <col min="2" max="2" width="2.83203125" style="19" customWidth="1"/>
    <col min="3" max="3" width="25.83203125" style="20" customWidth="1"/>
    <col min="4" max="4" width="3.83203125" style="20" customWidth="1"/>
    <col min="5" max="5" width="2.83203125" style="19" customWidth="1"/>
    <col min="6" max="6" width="25.83203125" style="20" customWidth="1"/>
    <col min="7" max="7" width="3.83203125" style="20" customWidth="1"/>
    <col min="8" max="8" width="2.83203125" style="19" customWidth="1"/>
    <col min="9" max="9" width="25.83203125" style="16" customWidth="1"/>
    <col min="10" max="10" width="3.83203125" style="16" customWidth="1"/>
    <col min="11" max="16384" width="8.83203125" style="16"/>
  </cols>
  <sheetData>
    <row r="1" spans="1:11" ht="50" customHeight="1" x14ac:dyDescent="0.2">
      <c r="A1" s="13" t="s">
        <v>1</v>
      </c>
      <c r="B1" s="14"/>
      <c r="C1" s="58" t="str">
        <f>'Beoordelaar 1'!C1:D1</f>
        <v>Inschrijver 1</v>
      </c>
      <c r="D1" s="57"/>
      <c r="E1" s="14"/>
      <c r="F1" s="56" t="str">
        <f>'Beoordelaar 1'!F1:G1</f>
        <v>Inschrijver 2</v>
      </c>
      <c r="G1" s="57"/>
      <c r="H1" s="14"/>
      <c r="I1" s="56" t="str">
        <f>'Beoordelaar 1'!I1:J1</f>
        <v>Inschrijver 3</v>
      </c>
      <c r="J1" s="57"/>
      <c r="K1" s="15"/>
    </row>
    <row r="2" spans="1:11" ht="40" customHeight="1" x14ac:dyDescent="0.15">
      <c r="A2" s="17" t="str">
        <f>Beoordelen!A3:A3</f>
        <v>Beoordelingskader geboden oplossing Wiskundeles</v>
      </c>
      <c r="B2" s="18"/>
      <c r="C2" s="43" t="s">
        <v>9</v>
      </c>
      <c r="D2" s="44"/>
      <c r="E2" s="18"/>
      <c r="F2" s="45" t="s">
        <v>9</v>
      </c>
      <c r="G2" s="44"/>
      <c r="H2" s="18"/>
      <c r="I2" s="45" t="s">
        <v>9</v>
      </c>
      <c r="J2" s="44"/>
    </row>
    <row r="3" spans="1:11" ht="20" customHeight="1" x14ac:dyDescent="0.15">
      <c r="A3" s="49" t="str">
        <f>Beoordelen!A4:A4</f>
        <v>16. Mate van het kunnen maken van een aantekening op het digibord tijdens de les.</v>
      </c>
      <c r="B3" s="4"/>
      <c r="C3" s="47" t="s">
        <v>5</v>
      </c>
      <c r="D3" s="48"/>
      <c r="E3" s="4"/>
      <c r="F3" s="47" t="s">
        <v>5</v>
      </c>
      <c r="G3" s="48"/>
      <c r="H3" s="4"/>
      <c r="I3" s="47" t="s">
        <v>5</v>
      </c>
      <c r="J3" s="48"/>
    </row>
    <row r="4" spans="1:11" ht="130" customHeight="1" x14ac:dyDescent="0.15">
      <c r="A4" s="50"/>
      <c r="B4" s="4"/>
      <c r="C4" s="51" t="s">
        <v>3</v>
      </c>
      <c r="D4" s="42"/>
      <c r="E4" s="4"/>
      <c r="F4" s="41" t="s">
        <v>3</v>
      </c>
      <c r="G4" s="42"/>
      <c r="H4" s="4"/>
      <c r="I4" s="41" t="s">
        <v>3</v>
      </c>
      <c r="J4" s="42"/>
    </row>
    <row r="5" spans="1:11" ht="20" customHeight="1" x14ac:dyDescent="0.15">
      <c r="A5" s="49" t="str">
        <f>Beoordelen!A5</f>
        <v>17. Mate van kunnen uitvoeren van de totale opgave.</v>
      </c>
      <c r="B5" s="4"/>
      <c r="C5" s="47" t="s">
        <v>5</v>
      </c>
      <c r="D5" s="48"/>
      <c r="E5" s="4"/>
      <c r="F5" s="47" t="s">
        <v>5</v>
      </c>
      <c r="G5" s="48"/>
      <c r="H5" s="4"/>
      <c r="I5" s="47" t="s">
        <v>5</v>
      </c>
      <c r="J5" s="48"/>
    </row>
    <row r="6" spans="1:11" ht="130" customHeight="1" x14ac:dyDescent="0.15">
      <c r="A6" s="50"/>
      <c r="B6" s="4"/>
      <c r="C6" s="54" t="s">
        <v>3</v>
      </c>
      <c r="D6" s="55"/>
      <c r="E6" s="4"/>
      <c r="F6" s="41" t="s">
        <v>3</v>
      </c>
      <c r="G6" s="42"/>
      <c r="H6" s="4"/>
      <c r="I6" s="41" t="s">
        <v>3</v>
      </c>
      <c r="J6" s="42"/>
    </row>
    <row r="7" spans="1:11" ht="20" customHeight="1" x14ac:dyDescent="0.15">
      <c r="A7" s="52" t="str">
        <f>Beoordelen!A6</f>
        <v>18. Mate gebruik programma Phet, de line game i.r.t werking digibord.</v>
      </c>
      <c r="B7" s="4"/>
      <c r="C7" s="47" t="s">
        <v>5</v>
      </c>
      <c r="D7" s="48"/>
      <c r="E7" s="4"/>
      <c r="F7" s="47" t="s">
        <v>5</v>
      </c>
      <c r="G7" s="48"/>
      <c r="H7" s="4"/>
      <c r="I7" s="47" t="s">
        <v>5</v>
      </c>
      <c r="J7" s="48"/>
    </row>
    <row r="8" spans="1:11" ht="130" customHeight="1" x14ac:dyDescent="0.15">
      <c r="A8" s="53"/>
      <c r="B8" s="4"/>
      <c r="C8" s="51" t="s">
        <v>3</v>
      </c>
      <c r="D8" s="42"/>
      <c r="E8" s="4"/>
      <c r="F8" s="41" t="s">
        <v>3</v>
      </c>
      <c r="G8" s="42"/>
      <c r="H8" s="4"/>
      <c r="I8" s="41" t="s">
        <v>3</v>
      </c>
      <c r="J8" s="42"/>
    </row>
  </sheetData>
  <sheetProtection algorithmName="SHA-512" hashValue="mG+TE3nnyIm14bQQJWM4UI/scqKVQNxFCyjBBpcBEHVqaNa2dnGuRBlYunt+7hDscVxKqHfD5XgKYE+SqIvPCQ==" saltValue="Lf29894fU/VEv66HlFSSlA==" spinCount="100000" sheet="1" objects="1" scenarios="1"/>
  <mergeCells count="27">
    <mergeCell ref="A7:A8"/>
    <mergeCell ref="C8:D8"/>
    <mergeCell ref="F8:G8"/>
    <mergeCell ref="I8:J8"/>
    <mergeCell ref="I7:J7"/>
    <mergeCell ref="C7:D7"/>
    <mergeCell ref="F7:G7"/>
    <mergeCell ref="A5:A6"/>
    <mergeCell ref="C6:D6"/>
    <mergeCell ref="F6:G6"/>
    <mergeCell ref="I6:J6"/>
    <mergeCell ref="C5:D5"/>
    <mergeCell ref="F5:G5"/>
    <mergeCell ref="I5:J5"/>
    <mergeCell ref="I1:J1"/>
    <mergeCell ref="A3:A4"/>
    <mergeCell ref="C4:D4"/>
    <mergeCell ref="F4:G4"/>
    <mergeCell ref="I4:J4"/>
    <mergeCell ref="C1:D1"/>
    <mergeCell ref="F1:G1"/>
    <mergeCell ref="C2:D2"/>
    <mergeCell ref="F2:G2"/>
    <mergeCell ref="I2:J2"/>
    <mergeCell ref="C3:D3"/>
    <mergeCell ref="F3:G3"/>
    <mergeCell ref="I3:J3"/>
  </mergeCells>
  <dataValidations count="1">
    <dataValidation type="list" errorStyle="warning" allowBlank="1" showErrorMessage="1" error="Voer juiste waarde in. " sqref="C3 I5 F3 I3 F7 C5 F5 I7 C7" xr:uid="{A751256A-610E-E34F-BD24-FC541F7D33DB}">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K8"/>
  <sheetViews>
    <sheetView showGridLines="0" zoomScaleNormal="100" zoomScalePageLayoutView="85" workbookViewId="0">
      <pane xSplit="1" ySplit="1" topLeftCell="C2" activePane="bottomRight" state="frozen"/>
      <selection pane="topRight" activeCell="B1" sqref="B1"/>
      <selection pane="bottomLeft" activeCell="A2" sqref="A2"/>
      <selection pane="bottomRight" activeCell="A7" sqref="A7:A8"/>
    </sheetView>
  </sheetViews>
  <sheetFormatPr baseColWidth="10" defaultColWidth="8.83203125" defaultRowHeight="13" x14ac:dyDescent="0.15"/>
  <cols>
    <col min="1" max="1" width="71.33203125" style="16" customWidth="1"/>
    <col min="2" max="2" width="2.83203125" style="19" customWidth="1"/>
    <col min="3" max="3" width="25.83203125" style="20" customWidth="1"/>
    <col min="4" max="4" width="3.83203125" style="20" customWidth="1"/>
    <col min="5" max="5" width="2.83203125" style="19" customWidth="1"/>
    <col min="6" max="6" width="25.83203125" style="20" customWidth="1"/>
    <col min="7" max="7" width="3.83203125" style="20" customWidth="1"/>
    <col min="8" max="8" width="2.83203125" style="19" customWidth="1"/>
    <col min="9" max="9" width="25.83203125" style="16" customWidth="1"/>
    <col min="10" max="10" width="3.83203125" style="16" customWidth="1"/>
    <col min="11" max="16384" width="8.83203125" style="16"/>
  </cols>
  <sheetData>
    <row r="1" spans="1:11" ht="50" customHeight="1" x14ac:dyDescent="0.2">
      <c r="A1" s="13" t="s">
        <v>2</v>
      </c>
      <c r="B1" s="14"/>
      <c r="C1" s="58" t="str">
        <f>'Beoordelaar 1'!C1:D1</f>
        <v>Inschrijver 1</v>
      </c>
      <c r="D1" s="57"/>
      <c r="E1" s="14"/>
      <c r="F1" s="58" t="str">
        <f>'Beoordelaar 1'!F1:G1</f>
        <v>Inschrijver 2</v>
      </c>
      <c r="G1" s="57"/>
      <c r="H1" s="14"/>
      <c r="I1" s="58" t="str">
        <f>'Beoordelaar 1'!I1:J1</f>
        <v>Inschrijver 3</v>
      </c>
      <c r="J1" s="57"/>
      <c r="K1" s="15"/>
    </row>
    <row r="2" spans="1:11" ht="40" customHeight="1" x14ac:dyDescent="0.15">
      <c r="A2" s="17" t="str">
        <f>Beoordelen!A3:A3</f>
        <v>Beoordelingskader geboden oplossing Wiskundeles</v>
      </c>
      <c r="B2" s="18"/>
      <c r="C2" s="43" t="s">
        <v>9</v>
      </c>
      <c r="D2" s="44"/>
      <c r="E2" s="18"/>
      <c r="F2" s="45" t="s">
        <v>9</v>
      </c>
      <c r="G2" s="44"/>
      <c r="H2" s="18"/>
      <c r="I2" s="45" t="s">
        <v>9</v>
      </c>
      <c r="J2" s="44"/>
    </row>
    <row r="3" spans="1:11" ht="20" customHeight="1" x14ac:dyDescent="0.15">
      <c r="A3" s="49" t="str">
        <f>Beoordelen!A4:A4</f>
        <v>16. Mate van het kunnen maken van een aantekening op het digibord tijdens de les.</v>
      </c>
      <c r="B3" s="4"/>
      <c r="C3" s="47" t="s">
        <v>5</v>
      </c>
      <c r="D3" s="48"/>
      <c r="E3" s="4"/>
      <c r="F3" s="47" t="s">
        <v>5</v>
      </c>
      <c r="G3" s="48"/>
      <c r="H3" s="4"/>
      <c r="I3" s="47" t="s">
        <v>5</v>
      </c>
      <c r="J3" s="48"/>
    </row>
    <row r="4" spans="1:11" ht="130" customHeight="1" x14ac:dyDescent="0.15">
      <c r="A4" s="50"/>
      <c r="B4" s="4"/>
      <c r="C4" s="51" t="s">
        <v>3</v>
      </c>
      <c r="D4" s="42"/>
      <c r="E4" s="4"/>
      <c r="F4" s="41" t="s">
        <v>3</v>
      </c>
      <c r="G4" s="42"/>
      <c r="H4" s="4"/>
      <c r="I4" s="41" t="s">
        <v>3</v>
      </c>
      <c r="J4" s="42"/>
    </row>
    <row r="5" spans="1:11" ht="20" customHeight="1" x14ac:dyDescent="0.15">
      <c r="A5" s="49" t="str">
        <f>Beoordelen!A5:A5</f>
        <v>17. Mate van kunnen uitvoeren van de totale opgave.</v>
      </c>
      <c r="B5" s="4"/>
      <c r="C5" s="47" t="s">
        <v>12</v>
      </c>
      <c r="D5" s="48"/>
      <c r="E5" s="4"/>
      <c r="F5" s="47" t="s">
        <v>5</v>
      </c>
      <c r="G5" s="48"/>
      <c r="H5" s="4"/>
      <c r="I5" s="47" t="s">
        <v>5</v>
      </c>
      <c r="J5" s="48"/>
    </row>
    <row r="6" spans="1:11" ht="130" customHeight="1" x14ac:dyDescent="0.15">
      <c r="A6" s="50"/>
      <c r="B6" s="4"/>
      <c r="C6" s="51" t="s">
        <v>3</v>
      </c>
      <c r="D6" s="42"/>
      <c r="E6" s="4"/>
      <c r="F6" s="41" t="s">
        <v>3</v>
      </c>
      <c r="G6" s="42"/>
      <c r="H6" s="4"/>
      <c r="I6" s="41" t="s">
        <v>3</v>
      </c>
      <c r="J6" s="42"/>
    </row>
    <row r="7" spans="1:11" ht="20" customHeight="1" x14ac:dyDescent="0.15">
      <c r="A7" s="52" t="str">
        <f>Beoordelen!A6:A6</f>
        <v>18. Mate gebruik programma Phet, de line game i.r.t werking digibord.</v>
      </c>
      <c r="B7" s="4"/>
      <c r="C7" s="47" t="s">
        <v>12</v>
      </c>
      <c r="D7" s="48"/>
      <c r="E7" s="4"/>
      <c r="F7" s="47" t="s">
        <v>5</v>
      </c>
      <c r="G7" s="48"/>
      <c r="H7" s="4"/>
      <c r="I7" s="47" t="s">
        <v>12</v>
      </c>
      <c r="J7" s="48"/>
    </row>
    <row r="8" spans="1:11" ht="130" customHeight="1" x14ac:dyDescent="0.15">
      <c r="A8" s="53"/>
      <c r="B8" s="4"/>
      <c r="C8" s="54" t="s">
        <v>3</v>
      </c>
      <c r="D8" s="55"/>
      <c r="E8" s="4"/>
      <c r="F8" s="41" t="s">
        <v>3</v>
      </c>
      <c r="G8" s="42"/>
      <c r="H8" s="4"/>
      <c r="I8" s="41" t="s">
        <v>3</v>
      </c>
      <c r="J8" s="42"/>
    </row>
  </sheetData>
  <sheetProtection algorithmName="SHA-512" hashValue="rZkBDQW+WFY7JXTSv4xVg+CWb7X+CUx7jwEMCMw0ZJmAYHXL46EXIWRZb50hIwYcJZAa7ZO0e4VIDbHC7yFLIQ==" saltValue="rZ5iG0off8XKFS8wJl0BnA==" spinCount="100000" sheet="1" objects="1" scenarios="1"/>
  <mergeCells count="27">
    <mergeCell ref="I6:J6"/>
    <mergeCell ref="A7:A8"/>
    <mergeCell ref="C8:D8"/>
    <mergeCell ref="F8:G8"/>
    <mergeCell ref="I8:J8"/>
    <mergeCell ref="A5:A6"/>
    <mergeCell ref="C6:D6"/>
    <mergeCell ref="F6:G6"/>
    <mergeCell ref="C5:D5"/>
    <mergeCell ref="F5:G5"/>
    <mergeCell ref="I5:J5"/>
    <mergeCell ref="I7:J7"/>
    <mergeCell ref="F7:G7"/>
    <mergeCell ref="C7:D7"/>
    <mergeCell ref="I1:J1"/>
    <mergeCell ref="A3:A4"/>
    <mergeCell ref="C4:D4"/>
    <mergeCell ref="F4:G4"/>
    <mergeCell ref="I4:J4"/>
    <mergeCell ref="C1:D1"/>
    <mergeCell ref="F1:G1"/>
    <mergeCell ref="C2:D2"/>
    <mergeCell ref="F2:G2"/>
    <mergeCell ref="I2:J2"/>
    <mergeCell ref="I3:J3"/>
    <mergeCell ref="F3:G3"/>
    <mergeCell ref="C3:D3"/>
  </mergeCells>
  <dataValidations count="1">
    <dataValidation type="list" errorStyle="warning" allowBlank="1" showErrorMessage="1" error="Voer juiste waarde in. " sqref="F3 I3 C3 C5 F5 F7 I7 I5 C7" xr:uid="{4C251D15-AC9A-9F41-86D8-2C5DE6433FF1}">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K18"/>
  <sheetViews>
    <sheetView showGridLines="0" tabSelected="1" zoomScale="110" zoomScaleNormal="110" workbookViewId="0">
      <pane xSplit="2" ySplit="2" topLeftCell="C3" activePane="bottomRight" state="frozen"/>
      <selection pane="topRight" activeCell="C1" sqref="C1"/>
      <selection pane="bottomLeft" activeCell="A3" sqref="A3"/>
      <selection pane="bottomRight" activeCell="E8" sqref="E8:E12"/>
    </sheetView>
  </sheetViews>
  <sheetFormatPr baseColWidth="10" defaultColWidth="8.83203125" defaultRowHeight="15" x14ac:dyDescent="0.2"/>
  <cols>
    <col min="1" max="1" width="65.83203125" style="2" customWidth="1"/>
    <col min="2" max="2" width="15.6640625" style="2" customWidth="1"/>
    <col min="3" max="3" width="2.83203125" style="26" customWidth="1"/>
    <col min="4" max="5" width="25.83203125" style="2" customWidth="1"/>
    <col min="6" max="6" width="2.83203125" style="2" customWidth="1"/>
    <col min="7" max="8" width="25.83203125" style="2" customWidth="1"/>
    <col min="9" max="9" width="2.83203125" style="2" customWidth="1"/>
    <col min="10" max="11" width="25.83203125" style="2" customWidth="1"/>
    <col min="12" max="16384" width="8.83203125" style="2"/>
  </cols>
  <sheetData>
    <row r="1" spans="1:11" ht="28" customHeight="1" x14ac:dyDescent="0.2">
      <c r="A1" s="59" t="s">
        <v>30</v>
      </c>
      <c r="B1" s="60"/>
      <c r="C1" s="60"/>
      <c r="D1" s="60"/>
      <c r="E1" s="60"/>
      <c r="F1" s="60"/>
      <c r="G1" s="60"/>
      <c r="H1" s="60"/>
      <c r="I1" s="60"/>
      <c r="J1" s="60"/>
      <c r="K1" s="61"/>
    </row>
    <row r="2" spans="1:11" ht="28" customHeight="1" x14ac:dyDescent="0.2">
      <c r="A2" s="63"/>
      <c r="B2" s="63"/>
      <c r="C2" s="21"/>
      <c r="D2" s="29" t="str">
        <f>'Beoordelaar 1'!C1</f>
        <v>Inschrijver 1</v>
      </c>
      <c r="E2" s="29" t="s">
        <v>16</v>
      </c>
      <c r="F2" s="21"/>
      <c r="G2" s="29" t="str">
        <f>'Beoordelaar 1'!F1</f>
        <v>Inschrijver 2</v>
      </c>
      <c r="H2" s="29" t="s">
        <v>16</v>
      </c>
      <c r="I2" s="21"/>
      <c r="J2" s="29" t="str">
        <f>'Beoordelaar 1'!I1</f>
        <v>Inschrijver 3</v>
      </c>
      <c r="K2" s="29" t="s">
        <v>16</v>
      </c>
    </row>
    <row r="3" spans="1:11" ht="18" customHeight="1" x14ac:dyDescent="0.2">
      <c r="A3" s="66" t="str">
        <f>Beoordelen!A4</f>
        <v>16. Mate van het kunnen maken van een aantekening op het digibord tijdens de les.</v>
      </c>
      <c r="B3" s="22" t="s">
        <v>6</v>
      </c>
      <c r="C3" s="23"/>
      <c r="D3" s="12" t="str">
        <f>'Beoordelaar 1'!C3</f>
        <v>SCORE:</v>
      </c>
      <c r="E3" s="62" t="s">
        <v>17</v>
      </c>
      <c r="F3" s="23"/>
      <c r="G3" s="12" t="str">
        <f>'Beoordelaar 1'!F3</f>
        <v>SCORE:</v>
      </c>
      <c r="H3" s="62" t="s">
        <v>17</v>
      </c>
      <c r="I3" s="23"/>
      <c r="J3" s="12" t="str">
        <f>'Beoordelaar 1'!I3</f>
        <v>SCORE:</v>
      </c>
      <c r="K3" s="62" t="s">
        <v>17</v>
      </c>
    </row>
    <row r="4" spans="1:11" ht="18" customHeight="1" x14ac:dyDescent="0.2">
      <c r="A4" s="66"/>
      <c r="B4" s="22" t="s">
        <v>7</v>
      </c>
      <c r="C4" s="23"/>
      <c r="D4" s="12" t="str">
        <f>'Beoordelaar 2'!C3</f>
        <v>SCORE</v>
      </c>
      <c r="E4" s="62"/>
      <c r="F4" s="23"/>
      <c r="G4" s="12" t="str">
        <f>'Beoordelaar 2'!F3</f>
        <v>SCORE</v>
      </c>
      <c r="H4" s="62"/>
      <c r="I4" s="23"/>
      <c r="J4" s="12" t="str">
        <f>'Beoordelaar 2'!I3</f>
        <v>SCORE</v>
      </c>
      <c r="K4" s="62"/>
    </row>
    <row r="5" spans="1:11" ht="18" customHeight="1" x14ac:dyDescent="0.2">
      <c r="A5" s="66"/>
      <c r="B5" s="22" t="s">
        <v>8</v>
      </c>
      <c r="C5" s="23"/>
      <c r="D5" s="12" t="str">
        <f>'Beoordelaar 3'!C3</f>
        <v>SCORE</v>
      </c>
      <c r="E5" s="62"/>
      <c r="F5" s="23"/>
      <c r="G5" s="12" t="str">
        <f>'Beoordelaar 3'!F3</f>
        <v>SCORE</v>
      </c>
      <c r="H5" s="62"/>
      <c r="I5" s="23"/>
      <c r="J5" s="12" t="str">
        <f>'Beoordelaar 3'!I3</f>
        <v>SCORE</v>
      </c>
      <c r="K5" s="62"/>
    </row>
    <row r="6" spans="1:11" ht="20" customHeight="1" x14ac:dyDescent="0.2">
      <c r="A6" s="64" t="s">
        <v>4</v>
      </c>
      <c r="B6" s="64"/>
      <c r="C6" s="5"/>
      <c r="D6" s="11" t="s">
        <v>12</v>
      </c>
      <c r="E6" s="62"/>
      <c r="F6" s="5"/>
      <c r="G6" s="11" t="s">
        <v>12</v>
      </c>
      <c r="H6" s="62"/>
      <c r="I6" s="5"/>
      <c r="J6" s="11" t="s">
        <v>12</v>
      </c>
      <c r="K6" s="62"/>
    </row>
    <row r="7" spans="1:11" ht="20" customHeight="1" x14ac:dyDescent="0.2">
      <c r="A7" s="65"/>
      <c r="B7" s="65"/>
      <c r="C7" s="5"/>
      <c r="D7" s="27" t="str">
        <f>IF(D6="Beter","€12.000",IF(D6="Vergelijkbaar","€ 0",IF(D6="Acceptabel verbeterpunt","-€ 48.000",IF(D6="Onacceptabel verbeterpunt","UITSLUITING"," "))))</f>
        <v xml:space="preserve"> </v>
      </c>
      <c r="E7" s="62"/>
      <c r="F7" s="5"/>
      <c r="G7" s="27" t="str">
        <f>IF(G6="Beter","€12.000",IF(G6="Vergelijkbaar","€ 0",IF(G6="Acceptabel verbeterpunt","-€ 48.000",IF(G6="Onacceptabel verbeterpunt","UITSLUITING"," "))))</f>
        <v xml:space="preserve"> </v>
      </c>
      <c r="H7" s="62"/>
      <c r="I7" s="5"/>
      <c r="J7" s="27" t="str">
        <f>IF(J6="Beter","€12.000",IF(J6="Vergelijkbaar","€ 0",IF(J6="Acceptabel verbeterpunt","-€ 48.000",IF(J6="Onacceptabel verbeterpunt","UITSLUITING"," "))))</f>
        <v xml:space="preserve"> </v>
      </c>
      <c r="K7" s="62"/>
    </row>
    <row r="8" spans="1:11" ht="18" customHeight="1" x14ac:dyDescent="0.2">
      <c r="A8" s="66" t="str">
        <f>Beoordelen!A5</f>
        <v>17. Mate van kunnen uitvoeren van de totale opgave.</v>
      </c>
      <c r="B8" s="22" t="s">
        <v>6</v>
      </c>
      <c r="C8" s="23"/>
      <c r="D8" s="12" t="str">
        <f>'Beoordelaar 1'!C5</f>
        <v>SCORE:</v>
      </c>
      <c r="E8" s="62" t="s">
        <v>17</v>
      </c>
      <c r="F8" s="23"/>
      <c r="G8" s="12" t="str">
        <f>'Beoordelaar 1'!F5</f>
        <v>SCORE:</v>
      </c>
      <c r="H8" s="62" t="s">
        <v>17</v>
      </c>
      <c r="I8" s="23"/>
      <c r="J8" s="12" t="str">
        <f>'Beoordelaar 1'!I5</f>
        <v>SCORE:</v>
      </c>
      <c r="K8" s="62" t="s">
        <v>17</v>
      </c>
    </row>
    <row r="9" spans="1:11" ht="18" customHeight="1" x14ac:dyDescent="0.2">
      <c r="A9" s="66"/>
      <c r="B9" s="22" t="s">
        <v>7</v>
      </c>
      <c r="C9" s="23"/>
      <c r="D9" s="12" t="str">
        <f>'Beoordelaar 2'!C5</f>
        <v>SCORE</v>
      </c>
      <c r="E9" s="62"/>
      <c r="F9" s="23"/>
      <c r="G9" s="12" t="str">
        <f>'Beoordelaar 2'!F5</f>
        <v>SCORE</v>
      </c>
      <c r="H9" s="62"/>
      <c r="I9" s="23"/>
      <c r="J9" s="12" t="str">
        <f>'Beoordelaar 2'!I5</f>
        <v>SCORE</v>
      </c>
      <c r="K9" s="62"/>
    </row>
    <row r="10" spans="1:11" ht="18" customHeight="1" x14ac:dyDescent="0.2">
      <c r="A10" s="66"/>
      <c r="B10" s="22" t="s">
        <v>8</v>
      </c>
      <c r="C10" s="23"/>
      <c r="D10" s="12" t="str">
        <f>'Beoordelaar 3'!C5</f>
        <v>SCORE:</v>
      </c>
      <c r="E10" s="62"/>
      <c r="F10" s="23"/>
      <c r="G10" s="12" t="str">
        <f>'Beoordelaar 3'!F5</f>
        <v>SCORE</v>
      </c>
      <c r="H10" s="62"/>
      <c r="I10" s="23"/>
      <c r="J10" s="12" t="str">
        <f>'Beoordelaar 3'!I5</f>
        <v>SCORE</v>
      </c>
      <c r="K10" s="62"/>
    </row>
    <row r="11" spans="1:11" ht="20" customHeight="1" x14ac:dyDescent="0.2">
      <c r="A11" s="64" t="s">
        <v>4</v>
      </c>
      <c r="B11" s="64"/>
      <c r="C11" s="5"/>
      <c r="D11" s="11" t="s">
        <v>12</v>
      </c>
      <c r="E11" s="62"/>
      <c r="F11" s="5"/>
      <c r="G11" s="11" t="s">
        <v>12</v>
      </c>
      <c r="H11" s="62"/>
      <c r="I11" s="5"/>
      <c r="J11" s="11" t="s">
        <v>12</v>
      </c>
      <c r="K11" s="62"/>
    </row>
    <row r="12" spans="1:11" ht="20" customHeight="1" x14ac:dyDescent="0.2">
      <c r="A12" s="65"/>
      <c r="B12" s="65"/>
      <c r="C12" s="5"/>
      <c r="D12" s="27" t="str">
        <f>IF(D11="Beter","€12.000",IF(D11="Vergelijkbaar","€ 0",IF(D11="Acceptabel verbeterpunt","-€ 48.000",IF(D11="Onacceptabel verbeterpunt","UITSLUITING"," "))))</f>
        <v xml:space="preserve"> </v>
      </c>
      <c r="E12" s="62"/>
      <c r="F12" s="5"/>
      <c r="G12" s="27" t="str">
        <f>IF(G11="Beter","€12.000",IF(G11="Vergelijkbaar","€ 0",IF(G11="Acceptabel verbeterpunt","-€ 48.000",IF(G11="Onacceptabel verbeterpunt","UITSLUITING"," "))))</f>
        <v xml:space="preserve"> </v>
      </c>
      <c r="H12" s="62"/>
      <c r="I12" s="5"/>
      <c r="J12" s="27" t="str">
        <f>IF(J11="Beter","€12.000",IF(J11="Vergelijkbaar","€ 0",IF(J11="Acceptabel verbeterpunt","-€ 48.000",IF(J11="Onacceptabel verbeterpunt","UITSLUITING"," "))))</f>
        <v xml:space="preserve"> </v>
      </c>
      <c r="K12" s="62"/>
    </row>
    <row r="13" spans="1:11" ht="18" customHeight="1" x14ac:dyDescent="0.2">
      <c r="A13" s="66" t="str">
        <f>Beoordelen!A6</f>
        <v>18. Mate gebruik programma Phet, de line game i.r.t werking digibord.</v>
      </c>
      <c r="B13" s="22" t="s">
        <v>6</v>
      </c>
      <c r="C13" s="23"/>
      <c r="D13" s="12" t="str">
        <f>'Beoordelaar 1'!C7</f>
        <v>SCORE:</v>
      </c>
      <c r="E13" s="62" t="s">
        <v>17</v>
      </c>
      <c r="F13" s="23"/>
      <c r="G13" s="12" t="str">
        <f>'Beoordelaar 1'!F7</f>
        <v>SCORE:</v>
      </c>
      <c r="H13" s="62" t="s">
        <v>17</v>
      </c>
      <c r="I13" s="23"/>
      <c r="J13" s="12" t="str">
        <f>'Beoordelaar 1'!I7</f>
        <v>SCORE:</v>
      </c>
      <c r="K13" s="62" t="s">
        <v>17</v>
      </c>
    </row>
    <row r="14" spans="1:11" ht="18" customHeight="1" x14ac:dyDescent="0.2">
      <c r="A14" s="66"/>
      <c r="B14" s="22" t="s">
        <v>7</v>
      </c>
      <c r="C14" s="23"/>
      <c r="D14" s="12" t="str">
        <f>'Beoordelaar 2'!C7</f>
        <v>SCORE</v>
      </c>
      <c r="E14" s="62"/>
      <c r="F14" s="23"/>
      <c r="G14" s="12" t="str">
        <f>'Beoordelaar 2'!F7</f>
        <v>SCORE</v>
      </c>
      <c r="H14" s="62"/>
      <c r="I14" s="23"/>
      <c r="J14" s="12" t="str">
        <f>'Beoordelaar 2'!I7</f>
        <v>SCORE</v>
      </c>
      <c r="K14" s="62"/>
    </row>
    <row r="15" spans="1:11" ht="18" customHeight="1" x14ac:dyDescent="0.2">
      <c r="A15" s="66"/>
      <c r="B15" s="22" t="s">
        <v>8</v>
      </c>
      <c r="C15" s="23"/>
      <c r="D15" s="12" t="str">
        <f>'Beoordelaar 3'!C7</f>
        <v>SCORE:</v>
      </c>
      <c r="E15" s="62"/>
      <c r="F15" s="23"/>
      <c r="G15" s="12" t="str">
        <f>'Beoordelaar 3'!F7</f>
        <v>SCORE</v>
      </c>
      <c r="H15" s="62"/>
      <c r="I15" s="23"/>
      <c r="J15" s="12" t="str">
        <f>'Beoordelaar 3'!I7</f>
        <v>SCORE:</v>
      </c>
      <c r="K15" s="62"/>
    </row>
    <row r="16" spans="1:11" ht="20" customHeight="1" x14ac:dyDescent="0.2">
      <c r="A16" s="64" t="s">
        <v>4</v>
      </c>
      <c r="B16" s="64"/>
      <c r="C16" s="5"/>
      <c r="D16" s="11" t="s">
        <v>12</v>
      </c>
      <c r="E16" s="62"/>
      <c r="F16" s="5"/>
      <c r="G16" s="11" t="s">
        <v>12</v>
      </c>
      <c r="H16" s="62"/>
      <c r="I16" s="5"/>
      <c r="J16" s="11" t="s">
        <v>12</v>
      </c>
      <c r="K16" s="62"/>
    </row>
    <row r="17" spans="1:11" ht="20" customHeight="1" x14ac:dyDescent="0.2">
      <c r="A17" s="65"/>
      <c r="B17" s="65"/>
      <c r="C17" s="5"/>
      <c r="D17" s="27" t="str">
        <f>IF(D16="Beter","€ 16.000",IF(D16="Vergelijkbaar","€ 0",IF(D16="Acceptabel verbeterpunt","-€ 64.000",IF(D16="Onacceptabel verbeterpunt","UITSLUITING"," "))))</f>
        <v xml:space="preserve"> </v>
      </c>
      <c r="E17" s="62"/>
      <c r="F17" s="5"/>
      <c r="G17" s="27" t="str">
        <f>IF(G16="Beter","€ 16.000",IF(G16="Vergelijkbaar","€ 0",IF(G16="Acceptabel verbeterpunt","-€ 64.000",IF(G16="Onacceptabel verbeterpunt","UITSLUITING"," "))))</f>
        <v xml:space="preserve"> </v>
      </c>
      <c r="H17" s="62"/>
      <c r="I17" s="5"/>
      <c r="J17" s="27" t="str">
        <f>IF(J16="Beter","€ 16.000",IF(J16="Vergelijkbaar","€ 0",IF(J16="Acceptabel verbeterpunt","-€ 64.000",IF(J16="Onacceptabel verbeterpunt","UITSLUITING"," "))))</f>
        <v xml:space="preserve"> </v>
      </c>
      <c r="K17" s="62"/>
    </row>
    <row r="18" spans="1:11" s="25" customFormat="1" ht="28" customHeight="1" x14ac:dyDescent="0.2">
      <c r="A18" s="67" t="s">
        <v>18</v>
      </c>
      <c r="B18" s="67"/>
      <c r="C18" s="6"/>
      <c r="D18" s="30" t="e">
        <f>D7+D12+D17</f>
        <v>#VALUE!</v>
      </c>
      <c r="E18" s="24"/>
      <c r="F18" s="7"/>
      <c r="G18" s="30" t="e">
        <f>G7+G12+G17</f>
        <v>#VALUE!</v>
      </c>
      <c r="H18" s="24"/>
      <c r="I18" s="7"/>
      <c r="J18" s="30" t="e">
        <f>J7+J12+J17</f>
        <v>#VALUE!</v>
      </c>
      <c r="K18" s="24"/>
    </row>
  </sheetData>
  <sheetProtection algorithmName="SHA-512" hashValue="tM+LuCOCNrI/dKofsKLg3VisX4WQa80wtutbnsWmGIIaWZ1JXxQuahNGVWzMSEpam4UOsfYBHmSEp58A+hcznA==" saltValue="H6o35doPZOrzHru20mSJHA==" spinCount="100000" sheet="1" objects="1" scenarios="1"/>
  <mergeCells count="21">
    <mergeCell ref="A18:B18"/>
    <mergeCell ref="H3:H7"/>
    <mergeCell ref="H8:H12"/>
    <mergeCell ref="H13:H17"/>
    <mergeCell ref="E3:E7"/>
    <mergeCell ref="E8:E12"/>
    <mergeCell ref="E13:E17"/>
    <mergeCell ref="A1:K1"/>
    <mergeCell ref="K3:K7"/>
    <mergeCell ref="K8:K12"/>
    <mergeCell ref="K13:K17"/>
    <mergeCell ref="A2:B2"/>
    <mergeCell ref="A6:B6"/>
    <mergeCell ref="A11:B11"/>
    <mergeCell ref="A12:B12"/>
    <mergeCell ref="A7:B7"/>
    <mergeCell ref="A16:B16"/>
    <mergeCell ref="A17:B17"/>
    <mergeCell ref="A3:A5"/>
    <mergeCell ref="A8:A10"/>
    <mergeCell ref="A13:A15"/>
  </mergeCells>
  <dataValidations count="1">
    <dataValidation type="list" errorStyle="warning" allowBlank="1" showErrorMessage="1" sqref="F6:G6 I6:J6 I11:J11 I16:J16 D6 D16 D11 F16:G16 F11:G11"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04EFE8A9-76F9-497D-8173-69B1C0380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A3F1B-0709-453B-B704-F26EF88AD230}">
  <ds:schemaRefs>
    <ds:schemaRef ds:uri="http://schemas.microsoft.com/sharepoint/v3/contenttype/forms"/>
  </ds:schemaRefs>
</ds:datastoreItem>
</file>

<file path=customXml/itemProps3.xml><?xml version="1.0" encoding="utf-8"?>
<ds:datastoreItem xmlns:ds="http://schemas.openxmlformats.org/officeDocument/2006/customXml" ds:itemID="{A6CE061D-BAFA-4367-BD41-CA74667B342A}">
  <ds:schemaRefs>
    <ds:schemaRef ds:uri="04d4ff2e-cf62-40b0-a5cf-f8c6524922a9"/>
    <ds:schemaRef ds:uri="http://purl.org/dc/elements/1.1/"/>
    <ds:schemaRef ds:uri="http://purl.org/dc/dcmitype/"/>
    <ds:schemaRef ds:uri="http://schemas.microsoft.com/office/2006/documentManagement/types"/>
    <ds:schemaRef ds:uri="http://schemas.microsoft.com/office/2006/metadata/properties"/>
    <ds:schemaRef ds:uri="cdfd6af9-2027-427e-aee7-f2f3dc2ea940"/>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vt:lpstr>
      <vt:lpstr>Beoordelaar 1</vt:lpstr>
      <vt:lpstr>Beoordelaar 2</vt:lpstr>
      <vt:lpstr>Beoordelaar 3</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2025-07-10T08:42:19Z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