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429"/>
  <workbookPr/>
  <mc:AlternateContent xmlns:mc="http://schemas.openxmlformats.org/markup-compatibility/2006">
    <mc:Choice Requires="x15">
      <x15ac:absPath xmlns:x15ac="http://schemas.microsoft.com/office/spreadsheetml/2010/11/ac" url="O:\D-FC Inkoop\3. Inkooptrajecten\2024-012-LATE-EA-Lockers\b) Aanbestedingsdocumenten\2) Definitief\2) Bijlagen\"/>
    </mc:Choice>
  </mc:AlternateContent>
  <xr:revisionPtr revIDLastSave="0" documentId="13_ncr:1_{8FD5B2DA-84A1-4D4F-81F7-FB693BF070EE}" xr6:coauthVersionLast="47" xr6:coauthVersionMax="47" xr10:uidLastSave="{00000000-0000-0000-0000-000000000000}"/>
  <bookViews>
    <workbookView xWindow="-108" yWindow="-108" windowWidth="23256" windowHeight="12456" xr2:uid="{661D8066-EE9C-448C-970A-A1E374CB1F4C}"/>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1" i="1" l="1"/>
  <c r="E21" i="1"/>
  <c r="E22" i="1" s="1"/>
  <c r="F6" i="1"/>
  <c r="E32" i="1"/>
  <c r="E27" i="1"/>
  <c r="E26" i="1"/>
  <c r="F7" i="1"/>
  <c r="E28" i="1" l="1"/>
  <c r="E33" i="1"/>
  <c r="E16" i="1"/>
  <c r="E17" i="1" s="1"/>
  <c r="F10" i="1"/>
  <c r="F9" i="1"/>
  <c r="F8" i="1"/>
  <c r="F12" i="1" l="1"/>
  <c r="D36" i="1" s="1"/>
  <c r="D37" i="1" s="1"/>
</calcChain>
</file>

<file path=xl/sharedStrings.xml><?xml version="1.0" encoding="utf-8"?>
<sst xmlns="http://schemas.openxmlformats.org/spreadsheetml/2006/main" count="56" uniqueCount="42">
  <si>
    <t>Bijlage 5: Prijzenblad Lockers Summa</t>
  </si>
  <si>
    <t>Alleen deze cellen invullen</t>
  </si>
  <si>
    <t>Levering nieuwe lockerblokken</t>
  </si>
  <si>
    <t>Type</t>
  </si>
  <si>
    <t>Merk</t>
  </si>
  <si>
    <t>Aantal</t>
  </si>
  <si>
    <t>Prijs per stuk excl. BTW</t>
  </si>
  <si>
    <t>Totaal</t>
  </si>
  <si>
    <t>Terminals met RFID paslezer (+ pincode)</t>
  </si>
  <si>
    <t>Bedrag excl. BTW (per jaar)</t>
  </si>
  <si>
    <t>Software as a service per locker per jaar</t>
  </si>
  <si>
    <t xml:space="preserve">Kosten reparatie </t>
  </si>
  <si>
    <t>Bedrag excl. BTW</t>
  </si>
  <si>
    <t>Voorrijkosten per keer</t>
  </si>
  <si>
    <t>uurtarief (standaard)</t>
  </si>
  <si>
    <t>Inname huidige lockerkast</t>
  </si>
  <si>
    <t>Materiaal</t>
  </si>
  <si>
    <t>Staal</t>
  </si>
  <si>
    <t>Totaal (exclusief BTW)</t>
  </si>
  <si>
    <t>Totaal (inclusief BTW)</t>
  </si>
  <si>
    <t>Naam Leverancier</t>
  </si>
  <si>
    <t>Naam ondertekenaar</t>
  </si>
  <si>
    <t>Handtekening</t>
  </si>
  <si>
    <t>Datum</t>
  </si>
  <si>
    <t>***** Alle kosten voor het lockermanagementsysteem zoals kosten voor de implementatie, koppelingen, updates en alle andere kosten voor het lockermanagementsysteem dienen inclusief te zijn. Opdrachtgever vraagt een SAAS-oplossing hiervoor uit.</t>
  </si>
  <si>
    <t>Klein Lockerblock (2 lockers breed x 10 lockers hoog) inclusief slot*</t>
  </si>
  <si>
    <t>Extra slot****</t>
  </si>
  <si>
    <t>Kosten lockermanagementsysteem*****</t>
  </si>
  <si>
    <t>Kosten preventief onderhoud (inclusief benodigde NEN3140 keuringen)******</t>
  </si>
  <si>
    <t>Opbrengst per stuk*******</t>
  </si>
  <si>
    <t>******* Indien Inschrijver geen opbrengsten, maar kosten in rekening wil brengen voor het afvoeren van de huidige lockers, dan dient er een negatief bedrag ingevuld te worden.</t>
  </si>
  <si>
    <t>****** preventief onderhoud vindt één (1) keer per jaar plaats.</t>
  </si>
  <si>
    <t>Grote lockerblok (2 lockers breed x 4 lockers hoog) inclusief slot***</t>
  </si>
  <si>
    <t>Standaard Lockerblok (2 lockers breed x 5 lockers hoog) inclusief slot**</t>
  </si>
  <si>
    <t>*** Een  groot lockerblok bestaat uit 2 grote lockers breed en 4 grote lockers hoog. Elke locker heeft de volgende afmetingen:  tussen 45/55 cm breed, tussen 45/55 cm hoog en ca 50cm diep.</t>
  </si>
  <si>
    <t>Afwerkmateriaal schuinekappen per standaard lockerblok (2 lockers breed x 5 lockers hoog)</t>
  </si>
  <si>
    <t xml:space="preserve">bedrag per lockerblok per jaar </t>
  </si>
  <si>
    <t>Lockerkasten zoals weergegeven in bijlage 8 (Foto's lockers Summa)</t>
  </si>
  <si>
    <t>Lockers worden geplaatst in configuraties van meerdere lockerblokken naast elkaar.</t>
  </si>
  <si>
    <t>** Een standaardlockerblok bestaat uit 2 standaard lockers breed en 5 standaard lockers hoog. Elke locker heeft de volgende afmetingen: tussen 35/40 cm breed, tussen 35/40 cm hoog en ca 50cm diep.</t>
  </si>
  <si>
    <t>**** Dit betreft de sloten die gemonteerd worden op de lockers gemaakt door studenten. De prijzen dienen volledig inclusief te zijn. Dit houdt in dat alle kosten, waaronder de technische begeleiding en ondersteuning van studenten zoals beschreven in EIS.AL3, evenals eventuele extra kosten voor technische ondersteuning of integratie, volledig verrekend zijn in de prijs van het slot. Er worden hiervoor geen aanvullende kosten in rekening gebracht buiten de opgegeven slotprijs.</t>
  </si>
  <si>
    <t>* Een klein lockerblok bestaat uit 2 kleine lockers breed en 10 kleine lockers hoog. Elke locker heeft de volgende afmetingen:tussen 10 / 30 cm breed, tussen 10 / 20 cm hoog en ca 20 diep.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</si>
</sst>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quot;€&quot;\ * #,##0.00_-;_-&quot;€&quot;\ * #,##0.00\-;_-&quot;€&quot;\ * &quot;-&quot;??_-;_-@_-"/>
  </numFmts>
  <fonts count="17" x14ac:knownFonts="1">
    <font>
      <sz val="11"/>
      <color theme="1"/>
      <name val="Aptos Narrow"/>
      <family val="2"/>
      <scheme val="minor"/>
    </font>
    <font>
      <b/>
      <sz val="10"/>
      <color indexed="8"/>
      <name val="Verdana"/>
      <family val="2"/>
    </font>
    <font>
      <sz val="10"/>
      <color indexed="8"/>
      <name val="Verdana"/>
      <family val="2"/>
    </font>
    <font>
      <b/>
      <sz val="10"/>
      <color indexed="9"/>
      <name val="Verdana"/>
      <family val="2"/>
    </font>
    <font>
      <sz val="10"/>
      <color indexed="62"/>
      <name val="Verdana"/>
      <family val="2"/>
    </font>
    <font>
      <b/>
      <sz val="10"/>
      <name val="Verdana"/>
      <family val="2"/>
    </font>
    <font>
      <u/>
      <sz val="10"/>
      <color indexed="8"/>
      <name val="Verdana"/>
      <family val="2"/>
    </font>
    <font>
      <sz val="10"/>
      <name val="Verdana"/>
      <family val="2"/>
    </font>
    <font>
      <b/>
      <sz val="10"/>
      <color indexed="9"/>
      <name val="Tahoma"/>
      <family val="2"/>
    </font>
    <font>
      <b/>
      <sz val="10"/>
      <color indexed="14"/>
      <name val="Tahoma"/>
      <family val="2"/>
    </font>
    <font>
      <sz val="10"/>
      <color indexed="8"/>
      <name val="Verdana"/>
      <family val="2"/>
    </font>
    <font>
      <b/>
      <sz val="10"/>
      <color indexed="9"/>
      <name val="Verdana"/>
      <family val="2"/>
    </font>
    <font>
      <sz val="10"/>
      <name val="Verdana"/>
      <family val="2"/>
    </font>
    <font>
      <sz val="10"/>
      <color theme="1"/>
      <name val="Verdana"/>
      <family val="2"/>
    </font>
    <font>
      <b/>
      <sz val="10"/>
      <color theme="0"/>
      <name val="Tahoma"/>
      <family val="2"/>
    </font>
    <font>
      <sz val="10"/>
      <color rgb="FF000000"/>
      <name val="Verdana"/>
      <family val="2"/>
    </font>
    <font>
      <b/>
      <sz val="10"/>
      <name val="Tahoma"/>
      <family val="2"/>
    </font>
  </fonts>
  <fills count="7">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F491C8"/>
        <bgColor indexed="64"/>
      </patternFill>
    </fill>
    <fill>
      <patternFill patternType="solid">
        <fgColor rgb="FF0064B4"/>
        <bgColor indexed="64"/>
      </patternFill>
    </fill>
    <fill>
      <patternFill patternType="solid">
        <fgColor rgb="FFFF8F1C"/>
        <bgColor indexed="64"/>
      </patternFill>
    </fill>
  </fills>
  <borders count="3">
    <border>
      <left/>
      <right/>
      <top/>
      <bottom/>
      <diagonal/>
    </border>
    <border>
      <left style="thin">
        <color auto="1"/>
      </left>
      <right style="thin">
        <color auto="1"/>
      </right>
      <top style="thin">
        <color auto="1"/>
      </top>
      <bottom style="thin">
        <color auto="1"/>
      </bottom>
      <diagonal/>
    </border>
    <border>
      <left style="medium">
        <color auto="1"/>
      </left>
      <right style="medium">
        <color auto="1"/>
      </right>
      <top style="medium">
        <color auto="1"/>
      </top>
      <bottom style="medium">
        <color auto="1"/>
      </bottom>
      <diagonal/>
    </border>
  </borders>
  <cellStyleXfs count="1">
    <xf numFmtId="0" fontId="0" fillId="0" borderId="0"/>
  </cellStyleXfs>
  <cellXfs count="46">
    <xf numFmtId="0" fontId="0" fillId="0" borderId="0" xfId="0"/>
    <xf numFmtId="0" fontId="1" fillId="2" borderId="0" xfId="0" applyFont="1" applyFill="1"/>
    <xf numFmtId="0" fontId="2" fillId="0" borderId="0" xfId="0" applyFont="1"/>
    <xf numFmtId="0" fontId="2" fillId="0" borderId="1" xfId="0" applyFont="1" applyBorder="1"/>
    <xf numFmtId="0" fontId="5" fillId="0" borderId="1" xfId="0" applyFont="1" applyBorder="1" applyAlignment="1">
      <alignment horizontal="center"/>
    </xf>
    <xf numFmtId="164" fontId="2" fillId="0" borderId="1" xfId="0" applyNumberFormat="1" applyFont="1" applyBorder="1"/>
    <xf numFmtId="0" fontId="2" fillId="0" borderId="1" xfId="0" applyFont="1" applyBorder="1" applyAlignment="1">
      <alignment wrapText="1"/>
    </xf>
    <xf numFmtId="0" fontId="1" fillId="0" borderId="1" xfId="0" applyFont="1" applyBorder="1" applyAlignment="1">
      <alignment horizontal="center"/>
    </xf>
    <xf numFmtId="0" fontId="1" fillId="0" borderId="0" xfId="0" applyFont="1" applyAlignment="1">
      <alignment horizontal="center"/>
    </xf>
    <xf numFmtId="0" fontId="6" fillId="0" borderId="0" xfId="0" applyFont="1"/>
    <xf numFmtId="164" fontId="2" fillId="0" borderId="0" xfId="0" applyNumberFormat="1" applyFont="1"/>
    <xf numFmtId="0" fontId="7" fillId="0" borderId="1" xfId="0" applyFont="1" applyBorder="1" applyAlignment="1">
      <alignment wrapText="1"/>
    </xf>
    <xf numFmtId="0" fontId="5" fillId="0" borderId="1" xfId="0" applyFont="1" applyBorder="1" applyAlignment="1">
      <alignment wrapText="1"/>
    </xf>
    <xf numFmtId="164" fontId="7" fillId="0" borderId="1" xfId="0" applyNumberFormat="1" applyFont="1" applyBorder="1" applyAlignment="1">
      <alignment horizontal="center"/>
    </xf>
    <xf numFmtId="0" fontId="7" fillId="0" borderId="1" xfId="0" applyFont="1" applyBorder="1"/>
    <xf numFmtId="0" fontId="1" fillId="0" borderId="0" xfId="0" applyFont="1"/>
    <xf numFmtId="0" fontId="2" fillId="0" borderId="0" xfId="0" applyFont="1" applyAlignment="1">
      <alignment wrapText="1"/>
    </xf>
    <xf numFmtId="0" fontId="10" fillId="0" borderId="0" xfId="0" applyFont="1"/>
    <xf numFmtId="0" fontId="10" fillId="0" borderId="1" xfId="0" applyFont="1" applyBorder="1"/>
    <xf numFmtId="0" fontId="12" fillId="0" borderId="1" xfId="0" applyFont="1" applyBorder="1"/>
    <xf numFmtId="0" fontId="13" fillId="0" borderId="0" xfId="0" applyFont="1"/>
    <xf numFmtId="0" fontId="3" fillId="5" borderId="1" xfId="0" applyFont="1" applyFill="1" applyBorder="1" applyAlignment="1">
      <alignment wrapText="1"/>
    </xf>
    <xf numFmtId="0" fontId="3" fillId="5" borderId="1" xfId="0" applyFont="1" applyFill="1" applyBorder="1" applyAlignment="1">
      <alignment horizontal="center"/>
    </xf>
    <xf numFmtId="0" fontId="3" fillId="5" borderId="1" xfId="0" applyFont="1" applyFill="1" applyBorder="1" applyAlignment="1">
      <alignment horizontal="left"/>
    </xf>
    <xf numFmtId="0" fontId="11" fillId="5" borderId="1" xfId="0" applyFont="1" applyFill="1" applyBorder="1" applyAlignment="1">
      <alignment wrapText="1"/>
    </xf>
    <xf numFmtId="0" fontId="11" fillId="5" borderId="1" xfId="0" applyFont="1" applyFill="1" applyBorder="1" applyAlignment="1">
      <alignment horizontal="center"/>
    </xf>
    <xf numFmtId="0" fontId="2" fillId="6" borderId="1" xfId="0" applyFont="1" applyFill="1" applyBorder="1"/>
    <xf numFmtId="0" fontId="1" fillId="6" borderId="1" xfId="0" applyFont="1" applyFill="1" applyBorder="1" applyAlignment="1">
      <alignment horizontal="center"/>
    </xf>
    <xf numFmtId="0" fontId="6" fillId="6" borderId="1" xfId="0" applyFont="1" applyFill="1" applyBorder="1"/>
    <xf numFmtId="164" fontId="2" fillId="6" borderId="1" xfId="0" applyNumberFormat="1" applyFont="1" applyFill="1" applyBorder="1"/>
    <xf numFmtId="0" fontId="2" fillId="3" borderId="0" xfId="0" applyFont="1" applyFill="1"/>
    <xf numFmtId="0" fontId="1" fillId="3" borderId="0" xfId="0" applyFont="1" applyFill="1" applyAlignment="1">
      <alignment horizontal="center"/>
    </xf>
    <xf numFmtId="0" fontId="6" fillId="3" borderId="0" xfId="0" applyFont="1" applyFill="1"/>
    <xf numFmtId="164" fontId="2" fillId="3" borderId="0" xfId="0" applyNumberFormat="1" applyFont="1" applyFill="1"/>
    <xf numFmtId="0" fontId="8" fillId="5" borderId="1" xfId="0" applyFont="1" applyFill="1" applyBorder="1" applyAlignment="1">
      <alignment horizontal="left" vertical="top"/>
    </xf>
    <xf numFmtId="44" fontId="1" fillId="6" borderId="2" xfId="0" applyNumberFormat="1" applyFont="1" applyFill="1" applyBorder="1"/>
    <xf numFmtId="0" fontId="12" fillId="4" borderId="1" xfId="0" applyFont="1" applyFill="1" applyBorder="1"/>
    <xf numFmtId="0" fontId="15" fillId="3" borderId="1" xfId="0" applyFont="1" applyFill="1" applyBorder="1" applyAlignment="1">
      <alignment wrapText="1"/>
    </xf>
    <xf numFmtId="0" fontId="2" fillId="0" borderId="0" xfId="0" applyFont="1" applyAlignment="1">
      <alignment vertical="top" wrapText="1"/>
    </xf>
    <xf numFmtId="0" fontId="5" fillId="0" borderId="0" xfId="0" applyFont="1" applyAlignment="1">
      <alignment vertical="top" wrapText="1"/>
    </xf>
    <xf numFmtId="0" fontId="4" fillId="4" borderId="1" xfId="0" applyFont="1" applyFill="1" applyBorder="1" applyProtection="1">
      <protection locked="0"/>
    </xf>
    <xf numFmtId="164" fontId="2" fillId="4" borderId="1" xfId="0" applyNumberFormat="1" applyFont="1" applyFill="1" applyBorder="1" applyProtection="1">
      <protection locked="0"/>
    </xf>
    <xf numFmtId="164" fontId="10" fillId="4" borderId="1" xfId="0" applyNumberFormat="1" applyFont="1" applyFill="1" applyBorder="1" applyProtection="1">
      <protection locked="0"/>
    </xf>
    <xf numFmtId="0" fontId="16" fillId="4" borderId="1" xfId="0" applyFont="1" applyFill="1" applyBorder="1" applyAlignment="1" applyProtection="1">
      <alignment horizontal="center" vertical="top"/>
      <protection locked="0"/>
    </xf>
    <xf numFmtId="0" fontId="9" fillId="4" borderId="1" xfId="0" applyFont="1" applyFill="1" applyBorder="1" applyAlignment="1" applyProtection="1">
      <alignment horizontal="center" vertical="top"/>
      <protection locked="0"/>
    </xf>
    <xf numFmtId="0" fontId="14" fillId="4" borderId="1" xfId="0" applyFont="1" applyFill="1" applyBorder="1" applyAlignment="1" applyProtection="1">
      <alignment horizontal="center" vertical="top"/>
      <protection locked="0"/>
    </xf>
  </cellXfs>
  <cellStyles count="1">
    <cellStyle name="Standaard" xfId="0" builtinId="0"/>
  </cellStyles>
  <dxfs count="0"/>
  <tableStyles count="0" defaultTableStyle="TableStyleMedium2" defaultPivotStyle="PivotStyleLight16"/>
  <colors>
    <mruColors>
      <color rgb="FF9678DC"/>
      <color rgb="FFFF8F1C"/>
      <color rgb="FFF491C8"/>
      <color rgb="FF0064B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5E2BEE-ABD1-43DE-BE7E-FF2446242101}">
  <dimension ref="A1:F49"/>
  <sheetViews>
    <sheetView tabSelected="1" zoomScale="85" zoomScaleNormal="85" workbookViewId="0">
      <selection activeCell="B48" sqref="B48:E48"/>
    </sheetView>
  </sheetViews>
  <sheetFormatPr defaultColWidth="9.109375" defaultRowHeight="12.6" x14ac:dyDescent="0.2"/>
  <cols>
    <col min="1" max="1" width="93.33203125" style="2" customWidth="1"/>
    <col min="2" max="2" width="21.88671875" style="2" customWidth="1"/>
    <col min="3" max="3" width="48.33203125" style="2" customWidth="1"/>
    <col min="4" max="4" width="32.88671875" style="2" customWidth="1"/>
    <col min="5" max="5" width="26.109375" style="2" customWidth="1"/>
    <col min="6" max="6" width="22.33203125" style="2" customWidth="1"/>
    <col min="7" max="16384" width="9.109375" style="2"/>
  </cols>
  <sheetData>
    <row r="1" spans="1:6" x14ac:dyDescent="0.2">
      <c r="A1" s="1" t="s">
        <v>0</v>
      </c>
    </row>
    <row r="2" spans="1:6" x14ac:dyDescent="0.2">
      <c r="A2" s="36" t="s">
        <v>1</v>
      </c>
    </row>
    <row r="5" spans="1:6" x14ac:dyDescent="0.2">
      <c r="A5" s="21" t="s">
        <v>2</v>
      </c>
      <c r="B5" s="21" t="s">
        <v>3</v>
      </c>
      <c r="C5" s="22" t="s">
        <v>4</v>
      </c>
      <c r="D5" s="22" t="s">
        <v>5</v>
      </c>
      <c r="E5" s="22" t="s">
        <v>6</v>
      </c>
      <c r="F5" s="22" t="s">
        <v>7</v>
      </c>
    </row>
    <row r="6" spans="1:6" s="30" customFormat="1" x14ac:dyDescent="0.2">
      <c r="A6" s="37" t="s">
        <v>25</v>
      </c>
      <c r="B6" s="40"/>
      <c r="C6" s="40"/>
      <c r="D6" s="4">
        <v>25</v>
      </c>
      <c r="E6" s="41"/>
      <c r="F6" s="5">
        <f t="shared" ref="F6:F11" si="0">D6*E6</f>
        <v>0</v>
      </c>
    </row>
    <row r="7" spans="1:6" x14ac:dyDescent="0.2">
      <c r="A7" s="3" t="s">
        <v>33</v>
      </c>
      <c r="B7" s="40"/>
      <c r="C7" s="40"/>
      <c r="D7" s="4">
        <v>200</v>
      </c>
      <c r="E7" s="41"/>
      <c r="F7" s="5">
        <f t="shared" si="0"/>
        <v>0</v>
      </c>
    </row>
    <row r="8" spans="1:6" x14ac:dyDescent="0.2">
      <c r="A8" s="3" t="s">
        <v>32</v>
      </c>
      <c r="B8" s="40"/>
      <c r="C8" s="40"/>
      <c r="D8" s="4">
        <v>25</v>
      </c>
      <c r="E8" s="41"/>
      <c r="F8" s="5">
        <f t="shared" si="0"/>
        <v>0</v>
      </c>
    </row>
    <row r="9" spans="1:6" x14ac:dyDescent="0.2">
      <c r="A9" s="6" t="s">
        <v>35</v>
      </c>
      <c r="B9" s="40"/>
      <c r="C9" s="40"/>
      <c r="D9" s="7">
        <v>50</v>
      </c>
      <c r="E9" s="41"/>
      <c r="F9" s="5">
        <f t="shared" si="0"/>
        <v>0</v>
      </c>
    </row>
    <row r="10" spans="1:6" x14ac:dyDescent="0.2">
      <c r="A10" s="3" t="s">
        <v>26</v>
      </c>
      <c r="B10" s="40"/>
      <c r="C10" s="40"/>
      <c r="D10" s="4">
        <v>2000</v>
      </c>
      <c r="E10" s="41"/>
      <c r="F10" s="5">
        <f t="shared" si="0"/>
        <v>0</v>
      </c>
    </row>
    <row r="11" spans="1:6" x14ac:dyDescent="0.2">
      <c r="A11" s="18" t="s">
        <v>8</v>
      </c>
      <c r="B11" s="40"/>
      <c r="C11" s="40"/>
      <c r="D11" s="4">
        <v>40</v>
      </c>
      <c r="E11" s="41"/>
      <c r="F11" s="5">
        <f t="shared" si="0"/>
        <v>0</v>
      </c>
    </row>
    <row r="12" spans="1:6" x14ac:dyDescent="0.2">
      <c r="A12" s="26" t="s">
        <v>7</v>
      </c>
      <c r="B12" s="26"/>
      <c r="C12" s="27"/>
      <c r="D12" s="28"/>
      <c r="E12" s="29"/>
      <c r="F12" s="29">
        <f>SUM(F6:F11)</f>
        <v>0</v>
      </c>
    </row>
    <row r="13" spans="1:6" x14ac:dyDescent="0.2">
      <c r="C13" s="8"/>
      <c r="D13" s="9"/>
      <c r="E13" s="10"/>
      <c r="F13" s="10"/>
    </row>
    <row r="14" spans="1:6" x14ac:dyDescent="0.2">
      <c r="C14" s="8"/>
      <c r="D14" s="9"/>
      <c r="E14" s="10"/>
      <c r="F14" s="10"/>
    </row>
    <row r="15" spans="1:6" x14ac:dyDescent="0.2">
      <c r="A15" s="21" t="s">
        <v>27</v>
      </c>
      <c r="B15" s="21"/>
      <c r="C15" s="23" t="s">
        <v>9</v>
      </c>
      <c r="D15" s="25" t="s">
        <v>5</v>
      </c>
      <c r="E15" s="22" t="s">
        <v>7</v>
      </c>
    </row>
    <row r="16" spans="1:6" x14ac:dyDescent="0.2">
      <c r="A16" s="3" t="s">
        <v>10</v>
      </c>
      <c r="B16" s="14"/>
      <c r="C16" s="41"/>
      <c r="D16" s="4">
        <v>47000</v>
      </c>
      <c r="E16" s="5">
        <f>C16*D16</f>
        <v>0</v>
      </c>
    </row>
    <row r="17" spans="1:6" x14ac:dyDescent="0.2">
      <c r="A17" s="26" t="s">
        <v>7</v>
      </c>
      <c r="B17" s="26"/>
      <c r="C17" s="27"/>
      <c r="D17" s="28"/>
      <c r="E17" s="29">
        <f>SUM(E16:E16)</f>
        <v>0</v>
      </c>
    </row>
    <row r="18" spans="1:6" s="30" customFormat="1" x14ac:dyDescent="0.2">
      <c r="C18" s="31"/>
      <c r="D18" s="32"/>
      <c r="E18" s="33"/>
    </row>
    <row r="19" spans="1:6" x14ac:dyDescent="0.2">
      <c r="C19" s="8"/>
      <c r="D19" s="9"/>
      <c r="E19" s="10"/>
      <c r="F19" s="10"/>
    </row>
    <row r="20" spans="1:6" x14ac:dyDescent="0.2">
      <c r="A20" s="21" t="s">
        <v>28</v>
      </c>
      <c r="B20" s="21"/>
      <c r="C20" s="23" t="s">
        <v>9</v>
      </c>
      <c r="D20" s="22" t="s">
        <v>5</v>
      </c>
      <c r="E20" s="22" t="s">
        <v>7</v>
      </c>
    </row>
    <row r="21" spans="1:6" x14ac:dyDescent="0.2">
      <c r="A21" s="20" t="s">
        <v>36</v>
      </c>
      <c r="C21" s="41"/>
      <c r="D21" s="4">
        <v>5500</v>
      </c>
      <c r="E21" s="13">
        <f>C21*D21</f>
        <v>0</v>
      </c>
      <c r="F21" s="10"/>
    </row>
    <row r="22" spans="1:6" x14ac:dyDescent="0.2">
      <c r="A22" s="26" t="s">
        <v>7</v>
      </c>
      <c r="B22" s="26"/>
      <c r="C22" s="27"/>
      <c r="D22" s="28"/>
      <c r="E22" s="29">
        <f>SUM(E20:E21)</f>
        <v>0</v>
      </c>
    </row>
    <row r="23" spans="1:6" x14ac:dyDescent="0.2">
      <c r="C23" s="8"/>
      <c r="D23" s="9"/>
      <c r="E23" s="10"/>
      <c r="F23" s="10"/>
    </row>
    <row r="24" spans="1:6" x14ac:dyDescent="0.2">
      <c r="C24" s="8"/>
      <c r="D24" s="9"/>
      <c r="E24" s="10"/>
      <c r="F24" s="10"/>
    </row>
    <row r="25" spans="1:6" x14ac:dyDescent="0.2">
      <c r="A25" s="21" t="s">
        <v>11</v>
      </c>
      <c r="B25" s="21"/>
      <c r="C25" s="23" t="s">
        <v>12</v>
      </c>
      <c r="D25" s="22" t="s">
        <v>5</v>
      </c>
      <c r="E25" s="22" t="s">
        <v>7</v>
      </c>
    </row>
    <row r="26" spans="1:6" x14ac:dyDescent="0.2">
      <c r="A26" s="11" t="s">
        <v>13</v>
      </c>
      <c r="B26" s="12"/>
      <c r="C26" s="41"/>
      <c r="D26" s="4">
        <v>50</v>
      </c>
      <c r="E26" s="13">
        <f>C26*D26</f>
        <v>0</v>
      </c>
    </row>
    <row r="27" spans="1:6" x14ac:dyDescent="0.2">
      <c r="A27" s="11" t="s">
        <v>14</v>
      </c>
      <c r="B27" s="12"/>
      <c r="C27" s="41"/>
      <c r="D27" s="4">
        <v>150</v>
      </c>
      <c r="E27" s="13">
        <f>C27*D27</f>
        <v>0</v>
      </c>
    </row>
    <row r="28" spans="1:6" x14ac:dyDescent="0.2">
      <c r="A28" s="26" t="s">
        <v>7</v>
      </c>
      <c r="B28" s="26"/>
      <c r="C28" s="27"/>
      <c r="D28" s="28"/>
      <c r="E28" s="29">
        <f>SUM(E26:E27)</f>
        <v>0</v>
      </c>
    </row>
    <row r="29" spans="1:6" x14ac:dyDescent="0.2">
      <c r="C29" s="8"/>
      <c r="D29" s="9"/>
      <c r="E29" s="10"/>
      <c r="F29" s="10"/>
    </row>
    <row r="30" spans="1:6" x14ac:dyDescent="0.2">
      <c r="C30" s="8"/>
      <c r="D30" s="9"/>
      <c r="E30" s="10"/>
      <c r="F30" s="10"/>
    </row>
    <row r="31" spans="1:6" x14ac:dyDescent="0.2">
      <c r="A31" s="24" t="s">
        <v>15</v>
      </c>
      <c r="B31" s="25" t="s">
        <v>16</v>
      </c>
      <c r="C31" s="23" t="s">
        <v>29</v>
      </c>
      <c r="D31" s="22" t="s">
        <v>5</v>
      </c>
      <c r="E31" s="25" t="s">
        <v>7</v>
      </c>
    </row>
    <row r="32" spans="1:6" x14ac:dyDescent="0.2">
      <c r="A32" s="3" t="s">
        <v>37</v>
      </c>
      <c r="B32" s="19" t="s">
        <v>17</v>
      </c>
      <c r="C32" s="42"/>
      <c r="D32" s="4">
        <v>1000</v>
      </c>
      <c r="E32" s="13">
        <f>C32*D32</f>
        <v>0</v>
      </c>
      <c r="F32" s="10"/>
    </row>
    <row r="33" spans="1:6" x14ac:dyDescent="0.2">
      <c r="A33" s="26" t="s">
        <v>7</v>
      </c>
      <c r="B33" s="26"/>
      <c r="C33" s="27"/>
      <c r="D33" s="28"/>
      <c r="E33" s="29">
        <f>SUM(E32:E32)</f>
        <v>0</v>
      </c>
    </row>
    <row r="34" spans="1:6" s="30" customFormat="1" x14ac:dyDescent="0.2">
      <c r="A34" s="2" t="s">
        <v>30</v>
      </c>
      <c r="C34" s="31"/>
      <c r="D34" s="32"/>
      <c r="E34" s="33"/>
      <c r="F34" s="33"/>
    </row>
    <row r="35" spans="1:6" s="30" customFormat="1" ht="13.2" thickBot="1" x14ac:dyDescent="0.25">
      <c r="A35" s="17"/>
      <c r="C35" s="31"/>
      <c r="D35" s="32"/>
      <c r="E35" s="33"/>
      <c r="F35" s="33"/>
    </row>
    <row r="36" spans="1:6" ht="13.2" thickBot="1" x14ac:dyDescent="0.25">
      <c r="C36" s="15" t="s">
        <v>18</v>
      </c>
      <c r="D36" s="35">
        <f>SUM(F12,E17,E22,E28)-E33</f>
        <v>0</v>
      </c>
      <c r="E36" s="15"/>
      <c r="F36" s="10"/>
    </row>
    <row r="37" spans="1:6" ht="38.4" thickBot="1" x14ac:dyDescent="0.25">
      <c r="A37" s="16" t="s">
        <v>41</v>
      </c>
      <c r="C37" s="15" t="s">
        <v>19</v>
      </c>
      <c r="D37" s="35">
        <f>D36*1.21</f>
        <v>0</v>
      </c>
      <c r="E37" s="15"/>
      <c r="F37" s="10"/>
    </row>
    <row r="38" spans="1:6" ht="37.799999999999997" x14ac:dyDescent="0.2">
      <c r="A38" s="16" t="s">
        <v>39</v>
      </c>
    </row>
    <row r="39" spans="1:6" ht="37.799999999999997" x14ac:dyDescent="0.2">
      <c r="A39" s="38" t="s">
        <v>34</v>
      </c>
    </row>
    <row r="40" spans="1:6" ht="27.75" customHeight="1" x14ac:dyDescent="0.2">
      <c r="A40" s="39" t="s">
        <v>38</v>
      </c>
    </row>
    <row r="41" spans="1:6" ht="75.599999999999994" x14ac:dyDescent="0.2">
      <c r="A41" s="16" t="s">
        <v>40</v>
      </c>
    </row>
    <row r="42" spans="1:6" ht="37.799999999999997" x14ac:dyDescent="0.2">
      <c r="A42" s="16" t="s">
        <v>24</v>
      </c>
    </row>
    <row r="43" spans="1:6" x14ac:dyDescent="0.2">
      <c r="A43" s="2" t="s">
        <v>31</v>
      </c>
    </row>
    <row r="44" spans="1:6" x14ac:dyDescent="0.2">
      <c r="A44" s="17"/>
    </row>
    <row r="46" spans="1:6" ht="13.2" x14ac:dyDescent="0.2">
      <c r="A46" s="34" t="s">
        <v>20</v>
      </c>
      <c r="B46" s="43"/>
      <c r="C46" s="44"/>
      <c r="D46" s="44"/>
      <c r="E46" s="44"/>
    </row>
    <row r="47" spans="1:6" ht="13.2" x14ac:dyDescent="0.2">
      <c r="A47" s="34" t="s">
        <v>21</v>
      </c>
      <c r="B47" s="43"/>
      <c r="C47" s="44"/>
      <c r="D47" s="44"/>
      <c r="E47" s="44"/>
    </row>
    <row r="48" spans="1:6" ht="70.5" customHeight="1" x14ac:dyDescent="0.2">
      <c r="A48" s="34" t="s">
        <v>22</v>
      </c>
      <c r="B48" s="43"/>
      <c r="C48" s="45"/>
      <c r="D48" s="45"/>
      <c r="E48" s="45"/>
    </row>
    <row r="49" spans="1:5" ht="13.2" x14ac:dyDescent="0.2">
      <c r="A49" s="34" t="s">
        <v>23</v>
      </c>
      <c r="B49" s="43"/>
      <c r="C49" s="43"/>
      <c r="D49" s="43"/>
      <c r="E49" s="43"/>
    </row>
  </sheetData>
  <sheetProtection algorithmName="SHA-512" hashValue="1553l86h9qB0C6lIKBQOpVLA6RQr8QI5wldEBRB6bFN5q6DaoCn6MsQMi7r7S1VHba8p9+Y++kZgUU7H68nduw==" saltValue="1z6kVAb8HMoNQeXpY+Gt4A==" spinCount="100000" sheet="1" objects="1" scenarios="1"/>
  <mergeCells count="4">
    <mergeCell ref="B46:E46"/>
    <mergeCell ref="B47:E47"/>
    <mergeCell ref="B48:E48"/>
    <mergeCell ref="B49:E49"/>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Lavrijssen, Teun</dc:creator>
  <cp:keywords/>
  <dc:description/>
  <cp:lastModifiedBy>Lavrijssen, Teun</cp:lastModifiedBy>
  <cp:revision/>
  <dcterms:created xsi:type="dcterms:W3CDTF">2024-12-20T14:30:53Z</dcterms:created>
  <dcterms:modified xsi:type="dcterms:W3CDTF">2025-02-13T14:58:40Z</dcterms:modified>
  <cp:category/>
  <cp:contentStatus/>
</cp:coreProperties>
</file>