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nkoop en Aanbesteding\Inkooptrajecten\2025\2025 EURO\T....  EURO Massaspectrometers\02. Aanbestedingsdocumenten\03 Definitief\"/>
    </mc:Choice>
  </mc:AlternateContent>
  <xr:revisionPtr revIDLastSave="0" documentId="13_ncr:1_{595DDB71-54F1-4481-98BE-259D7DBDE54A}" xr6:coauthVersionLast="36" xr6:coauthVersionMax="36" xr10:uidLastSave="{00000000-0000-0000-0000-000000000000}"/>
  <bookViews>
    <workbookView xWindow="0" yWindow="0" windowWidth="19200" windowHeight="8175" xr2:uid="{85EA1C42-974A-4787-A2A7-71F550C2545C}"/>
  </bookViews>
  <sheets>
    <sheet name="Programma van wensen perceel 1" sheetId="2" r:id="rId1"/>
  </sheets>
  <definedNames>
    <definedName name="_Hlk198032767" localSheetId="0">'Programma van wensen perceel 1'!$C$19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2" l="1"/>
  <c r="G8" i="2"/>
  <c r="G7" i="2"/>
  <c r="G6" i="2"/>
  <c r="G5" i="2"/>
  <c r="H10" i="2" l="1"/>
  <c r="G10" i="2"/>
</calcChain>
</file>

<file path=xl/sharedStrings.xml><?xml version="1.0" encoding="utf-8"?>
<sst xmlns="http://schemas.openxmlformats.org/spreadsheetml/2006/main" count="25" uniqueCount="22">
  <si>
    <t>Omschrijving</t>
  </si>
  <si>
    <t>Max. aantal punten</t>
  </si>
  <si>
    <t>Behaalde punten</t>
  </si>
  <si>
    <t>Beoordelings-methodiek</t>
  </si>
  <si>
    <t>Wens 1</t>
  </si>
  <si>
    <t>Wens 2</t>
  </si>
  <si>
    <t>Wens 3</t>
  </si>
  <si>
    <t>Wens 4</t>
  </si>
  <si>
    <t>Wens 5</t>
  </si>
  <si>
    <t>Subgunningscriterium: Programma van Wensen, perceel 1</t>
  </si>
  <si>
    <t>Wensen Online GC/MS Air Analyser</t>
  </si>
  <si>
    <t>Beoordeling (Selecteren vanuit de lijst)</t>
  </si>
  <si>
    <t>Behaalde punten=</t>
  </si>
  <si>
    <t xml:space="preserve">Toelichting </t>
  </si>
  <si>
    <r>
      <t xml:space="preserve">Compatibiliteit.
</t>
    </r>
    <r>
      <rPr>
        <sz val="11"/>
        <color rgb="FF171717"/>
        <rFont val="Calibri"/>
        <family val="2"/>
        <scheme val="minor"/>
      </rPr>
      <t>Geef aan in welke mate het GC/MS-besturingssysteem compatibel is met onze huidige Agilent GCMS-meetsystemen.</t>
    </r>
  </si>
  <si>
    <t>A: Volledig compatibel
B: Compatibel via een interface of aanvullende software
C: Niet compatibel</t>
  </si>
  <si>
    <r>
      <rPr>
        <b/>
        <sz val="11"/>
        <color rgb="FF171717"/>
        <rFont val="Calibri"/>
        <family val="2"/>
        <scheme val="minor"/>
      </rPr>
      <t xml:space="preserve">Compatibiliteit.
</t>
    </r>
    <r>
      <rPr>
        <sz val="11"/>
        <color rgb="FF171717"/>
        <rFont val="Calibri"/>
        <family val="2"/>
        <scheme val="minor"/>
      </rPr>
      <t xml:space="preserve">Geef aan in welke mate het data-analysesysteem compatibel is met onze bestaande GC/MS-data (Agilent) en bibliotheken (NIST, Wiley) </t>
    </r>
  </si>
  <si>
    <r>
      <rPr>
        <b/>
        <sz val="11"/>
        <color rgb="FF171717"/>
        <rFont val="Calibri"/>
        <family val="2"/>
        <scheme val="minor"/>
      </rPr>
      <t xml:space="preserve">Ionenbron.
</t>
    </r>
    <r>
      <rPr>
        <sz val="11"/>
        <color rgb="FF171717"/>
        <rFont val="Calibri"/>
        <family val="2"/>
        <scheme val="minor"/>
      </rPr>
      <t>De GC/MS beschikt over een optionele functionaliteit waarbij de ionenbron zelfreinigend is zonder verstoring van het vacuüm van het systeem.</t>
    </r>
  </si>
  <si>
    <t>Ja
Nee</t>
  </si>
  <si>
    <r>
      <rPr>
        <b/>
        <sz val="11"/>
        <color rgb="FF171717"/>
        <rFont val="Calibri"/>
        <family val="2"/>
        <scheme val="minor"/>
      </rPr>
      <t xml:space="preserve">Systeemuitval.
</t>
    </r>
    <r>
      <rPr>
        <sz val="11"/>
        <color rgb="FF171717"/>
        <rFont val="Calibri"/>
        <family val="2"/>
        <scheme val="minor"/>
      </rPr>
      <t>De software dient te beschikken over een optionele functionaliteit voor automatische meldingen per e-mail of SMS in geval van systeemuitval.</t>
    </r>
  </si>
  <si>
    <r>
      <rPr>
        <b/>
        <sz val="11"/>
        <color rgb="FF171717"/>
        <rFont val="Calibri"/>
        <family val="2"/>
        <scheme val="minor"/>
      </rPr>
      <t xml:space="preserve">Draaggas.
</t>
    </r>
    <r>
      <rPr>
        <sz val="11"/>
        <color rgb="FF171717"/>
        <rFont val="Calibri"/>
        <family val="2"/>
        <scheme val="minor"/>
      </rPr>
      <t>De ionenbron is optioneel geschikt te maken voor het gebruik van waterstof als draaggas zonder significant gevoeligheidsverlies of spectrale afwijkingen</t>
    </r>
  </si>
  <si>
    <t>Invullen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</si>
</sst>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171717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171717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0" borderId="0" xfId="0" applyFont="1"/>
    <xf numFmtId="0" fontId="5" fillId="2" borderId="1" xfId="0" applyFont="1" applyFill="1" applyBorder="1" applyAlignment="1">
      <alignment vertical="center" wrapText="1"/>
    </xf>
    <xf numFmtId="0" fontId="3" fillId="0" borderId="2" xfId="0" applyFont="1" applyBorder="1"/>
    <xf numFmtId="0" fontId="4" fillId="0" borderId="0" xfId="0" applyFont="1" applyAlignment="1">
      <alignment vertical="center"/>
    </xf>
    <xf numFmtId="0" fontId="3" fillId="3" borderId="1" xfId="1" applyFont="1" applyBorder="1" applyAlignment="1">
      <alignment horizontal="left" vertical="center" wrapText="1"/>
    </xf>
    <xf numFmtId="0" fontId="6" fillId="3" borderId="1" xfId="1" applyFont="1" applyBorder="1" applyAlignment="1">
      <alignment horizontal="left" vertical="center" wrapText="1"/>
    </xf>
    <xf numFmtId="0" fontId="7" fillId="3" borderId="1" xfId="1" applyFont="1" applyBorder="1" applyAlignment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0" fontId="6" fillId="3" borderId="1" xfId="1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 vertical="center" wrapText="1"/>
    </xf>
    <xf numFmtId="0" fontId="0" fillId="4" borderId="0" xfId="0" applyFill="1"/>
    <xf numFmtId="0" fontId="0" fillId="0" borderId="0" xfId="0" applyFill="1"/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Protection="1">
      <protection locked="0"/>
    </xf>
  </cellXfs>
  <cellStyles count="2">
    <cellStyle name="20% - Accent1" xfId="1" builtinId="3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3327F-605E-4F81-B648-A955B0224481}">
  <dimension ref="A1:H12"/>
  <sheetViews>
    <sheetView tabSelected="1" zoomScale="85" zoomScaleNormal="85" workbookViewId="0">
      <selection activeCell="E5" sqref="E5"/>
    </sheetView>
  </sheetViews>
  <sheetFormatPr defaultRowHeight="12.75" x14ac:dyDescent="0.2"/>
  <cols>
    <col min="1" max="1" width="4.5703125" customWidth="1"/>
    <col min="2" max="2" width="7.140625" bestFit="1" customWidth="1"/>
    <col min="3" max="3" width="124" bestFit="1" customWidth="1"/>
    <col min="4" max="4" width="34.28515625" customWidth="1"/>
    <col min="5" max="5" width="17.140625" bestFit="1" customWidth="1"/>
    <col min="6" max="6" width="102.42578125" customWidth="1"/>
    <col min="7" max="7" width="14.140625" hidden="1" customWidth="1"/>
    <col min="8" max="8" width="8.7109375" customWidth="1"/>
  </cols>
  <sheetData>
    <row r="1" spans="1:8" x14ac:dyDescent="0.2">
      <c r="B1" s="2"/>
      <c r="C1" s="5" t="s">
        <v>9</v>
      </c>
      <c r="D1" s="2"/>
      <c r="E1" s="2"/>
      <c r="F1" s="2"/>
      <c r="G1" s="2"/>
      <c r="H1" s="2"/>
    </row>
    <row r="2" spans="1:8" x14ac:dyDescent="0.2">
      <c r="B2" s="2"/>
      <c r="C2" s="5"/>
      <c r="D2" s="2"/>
      <c r="E2" s="2"/>
      <c r="F2" s="2"/>
      <c r="G2" s="2"/>
      <c r="H2" s="2"/>
    </row>
    <row r="3" spans="1:8" x14ac:dyDescent="0.2">
      <c r="B3" s="2"/>
      <c r="C3" s="5" t="s">
        <v>10</v>
      </c>
      <c r="D3" s="2"/>
      <c r="E3" s="2"/>
      <c r="F3" s="2"/>
      <c r="G3" s="2"/>
      <c r="H3" s="2"/>
    </row>
    <row r="4" spans="1:8" ht="38.25" x14ac:dyDescent="0.2">
      <c r="B4" s="6"/>
      <c r="C4" s="7" t="s">
        <v>0</v>
      </c>
      <c r="D4" s="7" t="s">
        <v>3</v>
      </c>
      <c r="E4" s="8" t="s">
        <v>11</v>
      </c>
      <c r="F4" s="8" t="s">
        <v>13</v>
      </c>
      <c r="G4" s="9" t="s">
        <v>2</v>
      </c>
      <c r="H4" s="7" t="s">
        <v>1</v>
      </c>
    </row>
    <row r="5" spans="1:8" ht="177.75" customHeight="1" x14ac:dyDescent="0.2">
      <c r="B5" s="10" t="s">
        <v>4</v>
      </c>
      <c r="C5" s="3" t="s">
        <v>14</v>
      </c>
      <c r="D5" s="1" t="s">
        <v>15</v>
      </c>
      <c r="E5" s="16"/>
      <c r="F5" s="17"/>
      <c r="G5" s="13" t="str">
        <f>IF(E5="A",300,IF(E5="B",150,IF(E5="C",0,"")))</f>
        <v/>
      </c>
      <c r="H5" s="1">
        <v>300</v>
      </c>
    </row>
    <row r="6" spans="1:8" ht="177.75" customHeight="1" x14ac:dyDescent="0.2">
      <c r="B6" s="10" t="s">
        <v>5</v>
      </c>
      <c r="C6" s="1" t="s">
        <v>16</v>
      </c>
      <c r="D6" s="1" t="s">
        <v>15</v>
      </c>
      <c r="E6" s="16"/>
      <c r="F6" s="17"/>
      <c r="G6" s="13" t="str">
        <f>IF(E6="A",250,IF(E6="B",125,IF(E6="C",0,"")))</f>
        <v/>
      </c>
      <c r="H6" s="1">
        <v>250</v>
      </c>
    </row>
    <row r="7" spans="1:8" ht="177.75" customHeight="1" x14ac:dyDescent="0.2">
      <c r="A7" s="15"/>
      <c r="B7" s="10" t="s">
        <v>6</v>
      </c>
      <c r="C7" s="1" t="s">
        <v>17</v>
      </c>
      <c r="D7" s="1" t="s">
        <v>18</v>
      </c>
      <c r="E7" s="16"/>
      <c r="F7" s="17"/>
      <c r="G7" s="13" t="str">
        <f>IF(E7="Ja",50,IF(E7="Nee",0,""))</f>
        <v/>
      </c>
      <c r="H7" s="1">
        <v>50</v>
      </c>
    </row>
    <row r="8" spans="1:8" ht="177.75" customHeight="1" x14ac:dyDescent="0.2">
      <c r="A8" s="15"/>
      <c r="B8" s="10" t="s">
        <v>7</v>
      </c>
      <c r="C8" s="1" t="s">
        <v>19</v>
      </c>
      <c r="D8" s="1" t="s">
        <v>18</v>
      </c>
      <c r="E8" s="16"/>
      <c r="F8" s="17"/>
      <c r="G8" s="13" t="str">
        <f>IF(E8="Ja",50,IF(E8="Nee",0,""))</f>
        <v/>
      </c>
      <c r="H8" s="1">
        <v>50</v>
      </c>
    </row>
    <row r="9" spans="1:8" ht="177.75" customHeight="1" x14ac:dyDescent="0.2">
      <c r="B9" s="10" t="s">
        <v>8</v>
      </c>
      <c r="C9" s="1" t="s">
        <v>20</v>
      </c>
      <c r="D9" s="1" t="s">
        <v>18</v>
      </c>
      <c r="E9" s="16"/>
      <c r="F9" s="17"/>
      <c r="G9" s="13" t="str">
        <f>IF(E9="Ja",50,IF(E9="Nee",0,""))</f>
        <v/>
      </c>
      <c r="H9" s="1">
        <v>50</v>
      </c>
    </row>
    <row r="10" spans="1:8" hidden="1" x14ac:dyDescent="0.2">
      <c r="B10" s="2"/>
      <c r="C10" s="2"/>
      <c r="D10" s="2"/>
      <c r="E10" s="11" t="s">
        <v>12</v>
      </c>
      <c r="F10" s="11"/>
      <c r="G10" s="12">
        <f>SUM(G5:G9)</f>
        <v>0</v>
      </c>
      <c r="H10" s="4">
        <f>SUM(H5:H9)</f>
        <v>700</v>
      </c>
    </row>
    <row r="12" spans="1:8" x14ac:dyDescent="0.2">
      <c r="C12" s="14" t="s">
        <v>21</v>
      </c>
    </row>
  </sheetData>
  <sheetProtection algorithmName="SHA-512" hashValue="3qyVttf61qKrFdqZoZYKP8+gsZGlQ6Pt7LHfQhQ1uJ2o7hzAP6tVFaYNJ/wJTldMkexr1wzQiKy0F93rnxIjPw==" saltValue="VfHxY3Rf1Mr7pBgyM23QBg==" spinCount="100000" sheet="1" objects="1" scenarios="1"/>
  <dataValidations count="2">
    <dataValidation type="list" allowBlank="1" showInputMessage="1" showErrorMessage="1" sqref="E7:E9" xr:uid="{4319D571-9897-4D66-9F68-6AE541680E60}">
      <formula1>"Ja, Nee"</formula1>
    </dataValidation>
    <dataValidation type="list" allowBlank="1" showInputMessage="1" showErrorMessage="1" sqref="E5:E6" xr:uid="{2107868E-077E-4F06-802A-9151C2DAB093}">
      <formula1>"A, B, C"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Programma van wensen perceel 1</vt:lpstr>
      <vt:lpstr>'Programma van wensen perceel 1'!_Hlk198032767</vt:lpstr>
    </vt:vector>
  </TitlesOfParts>
  <Company>Provincie Limburg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Javorovac, Armin</dc:creator>
  <cp:lastModifiedBy>Dirkx, Luc</cp:lastModifiedBy>
  <dcterms:created xsi:type="dcterms:W3CDTF">2025-08-14T11:28:32Z</dcterms:created>
  <dcterms:modified xsi:type="dcterms:W3CDTF">2025-09-10T11:59:09Z</dcterms:modified>
</cp:coreProperties>
</file>