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X:\Projecten\414 Lansingerland\414081 Cyclisch Onderhoud - 2026\08 Bestek concept\"/>
    </mc:Choice>
  </mc:AlternateContent>
  <xr:revisionPtr revIDLastSave="0" documentId="13_ncr:1_{406E7B53-B501-4C5C-9CBB-0432F80E9056}" xr6:coauthVersionLast="47" xr6:coauthVersionMax="47" xr10:uidLastSave="{00000000-0000-0000-0000-000000000000}"/>
  <bookViews>
    <workbookView xWindow="4635" yWindow="360" windowWidth="23700" windowHeight="15000" xr2:uid="{9988EC11-D8C3-489F-AD2E-34E016B7DC12}"/>
  </bookViews>
  <sheets>
    <sheet name="tabel Inzet Duurzaamheid" sheetId="1" r:id="rId1"/>
  </sheets>
  <definedNames>
    <definedName name="_xlnm.Print_Area" localSheetId="0">'tabel Inzet Duurzaamheid'!$B$4:$J$163</definedName>
    <definedName name="_xlnm.Print_Titles" localSheetId="0">'tabel Inzet Duurzaamheid'!$1:$2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2" i="1" l="1"/>
  <c r="J41" i="1"/>
  <c r="J40" i="1"/>
  <c r="J39" i="1"/>
  <c r="J38" i="1"/>
  <c r="J37" i="1"/>
  <c r="J100" i="1"/>
  <c r="J101" i="1"/>
  <c r="J102" i="1"/>
  <c r="J103" i="1"/>
  <c r="J104" i="1"/>
  <c r="J105" i="1"/>
  <c r="J106" i="1"/>
  <c r="J99" i="1"/>
  <c r="I104" i="1"/>
  <c r="I105" i="1"/>
  <c r="C107" i="1"/>
  <c r="I106" i="1"/>
  <c r="I103" i="1"/>
  <c r="I102" i="1"/>
  <c r="I101" i="1"/>
  <c r="I100" i="1"/>
  <c r="I99" i="1"/>
  <c r="C43" i="1"/>
  <c r="I42" i="1"/>
  <c r="J107" i="1" l="1"/>
  <c r="J43" i="1"/>
  <c r="I38" i="1"/>
  <c r="I39" i="1"/>
  <c r="I40" i="1"/>
  <c r="I41" i="1"/>
  <c r="I37" i="1"/>
</calcChain>
</file>

<file path=xl/sharedStrings.xml><?xml version="1.0" encoding="utf-8"?>
<sst xmlns="http://schemas.openxmlformats.org/spreadsheetml/2006/main" count="83" uniqueCount="72">
  <si>
    <t>Brandstoftype</t>
  </si>
  <si>
    <t>Materieel</t>
  </si>
  <si>
    <t>Weging</t>
  </si>
  <si>
    <t>HVO20/CNG</t>
  </si>
  <si>
    <t>Werkbus</t>
  </si>
  <si>
    <t>Fictieve korting (%)</t>
  </si>
  <si>
    <t>Controleveld</t>
  </si>
  <si>
    <t>Conventionele
 brandstoffen</t>
  </si>
  <si>
    <t>Hybride</t>
  </si>
  <si>
    <t>Elektrisch/ 
Waterstof</t>
  </si>
  <si>
    <t>De minimale gelijkwaardigheid is op basis van actieradius, twee personen en inhoud (m3) laadruimte</t>
  </si>
  <si>
    <t>De minimale gelijkwaardigheid is op basis van actieradius, drie a vier personen, inhoud (m3) laadruimte</t>
  </si>
  <si>
    <t>In geval van conventioneel / HVO, bijvoorbeeld: Nissan Pirmastar of Interstar, Volkswagen Transporter of Crafter</t>
  </si>
  <si>
    <t>In geval van elektrisch / hybride, bijvoorbeeld: Goupil G6, Opel Vivaro-e of Movano-e, Mercedes eVito of eSprinter</t>
  </si>
  <si>
    <t>HVO100/BTL</t>
  </si>
  <si>
    <t>Invulinstructie</t>
  </si>
  <si>
    <t>A.</t>
  </si>
  <si>
    <t>Naam inschrijver (of deelnemer en tevens penvoerder) volgens  Handelsregister:</t>
  </si>
  <si>
    <t>Vestigingsplaats:</t>
  </si>
  <si>
    <t>Dient te zijn een gesloten bestelbus of werkbus met open laadbak die gelijkwaardig (of uitgebreider) voldoet aan de specificaties van:</t>
  </si>
  <si>
    <t>Naam deelnemer volgens  Handelsregister:</t>
  </si>
  <si>
    <t>B. (indien van toepassing)</t>
  </si>
  <si>
    <t>Vrachtwagen</t>
  </si>
  <si>
    <t xml:space="preserve">Dient te zijn een voertuig kraanauto 8x4 met laadbak (kraan-kipper) die gelijkwaardig (of uitgebreider) voldoet aan de specificaties van: </t>
  </si>
  <si>
    <t>In geval van elektrisch / hybride, bijvoorbeeld: MAN eTGM, DAF LF Electric, Volvo FMX Electirc, Mercedes eActros</t>
  </si>
  <si>
    <t>In geval van conventioneel / HVO, bijvoorbeeld: Volvo FM/FMX, DAF XDC/XFC, Mercedes Actros en vele andere merken en types</t>
  </si>
  <si>
    <t>Puntenscore</t>
  </si>
  <si>
    <t>Gazon maaimachine</t>
  </si>
  <si>
    <t>Tractor</t>
  </si>
  <si>
    <t xml:space="preserve">Dient te zijn een gazon maaimachine die gelijkwaardig (of uitgebreider) voldoet aan de specificaties van: </t>
  </si>
  <si>
    <t>Werktuigdrager</t>
  </si>
  <si>
    <t>De minimale gelijkwaardigheid is op basis van actieradius / operationele werktijd en inzetbaarheid aanbouwdelen</t>
  </si>
  <si>
    <t>In geval van elektrisch / hybride bijvoorbeeld: AllTrec 8015F, Mean Green Mowers EVO, Ariens Zenith E 60</t>
  </si>
  <si>
    <t>De minimale gelijkwaardigheid is op basis van actieradius / operationele werktijd en maaibreedte ca. 1,5 m</t>
  </si>
  <si>
    <t>In geval van conventioneel / HVO, bijvoorbeeld: Husqvarna Z 560X, Ransomes MP653, Toro Groundsmaster® 3200 / 4000</t>
  </si>
  <si>
    <t>In geval van elektrisch / hybride bijvoorbeeld: AllTrec 8015F, RECO eTrac, Nimos Posi-Trac</t>
  </si>
  <si>
    <t>In geval van conventioneel / HVO, bijvoorbeeld: LM Trac 287, Kärcher MIC 42</t>
  </si>
  <si>
    <t>De minimale gelijkwaardigheid is op basis van actieradius / operationele werktijd en vermogen vanaf ca. 25 pk</t>
  </si>
  <si>
    <t>In geval van elektrisch / hybride bijvoorbeeld: Kubota LXe-261, Farmtrac 25PK elektrisch, Knegt 304G2E</t>
  </si>
  <si>
    <t>In geval van conventioneel / HVO, bijvoorbeeld: Kioti CK, John Deere 2520, Massey Ferguson 1529</t>
  </si>
  <si>
    <t>Voorbeeld invulinstructie</t>
  </si>
  <si>
    <t>Maaiboot</t>
  </si>
  <si>
    <t>De minimale gelijkwaardigheid is op basis van actieradius / operationele werktijd / inzetbaarheid en werkbreedte ca. 1,5 a 1,85 m</t>
  </si>
  <si>
    <t>In geval van conventioneel / HVO, bijvoorbeeld: Conver C485, JVS M160T / M180T</t>
  </si>
  <si>
    <t>In geval van elektrisch / hybride bijvoorbeeld: Conver C455 (hybride), Conver C485-E, Berky 6310 (hybride)</t>
  </si>
  <si>
    <t>Trede B Hergebruik</t>
  </si>
  <si>
    <t>Trede A Preventie</t>
  </si>
  <si>
    <t>Trede C Recycling</t>
  </si>
  <si>
    <t>Trede D en E Energie en/of Verbranden</t>
  </si>
  <si>
    <t>Trede F 
Storten</t>
  </si>
  <si>
    <t>Vrijgekomen materiaal</t>
  </si>
  <si>
    <t>Veegvuil verhardingen</t>
  </si>
  <si>
    <t>Zwerfafval</t>
  </si>
  <si>
    <t>Bladafval groenvakken</t>
  </si>
  <si>
    <t>Onkruidafval groenvakken</t>
  </si>
  <si>
    <t>De ladder van Lansink</t>
  </si>
  <si>
    <t>Geel gemarkeerde cellen zijn invulcellen. 
Inschrijver dient uitsluitend de geel gemarkeerde cellen in te vullen t.b.v. de opgave van de inzet van gunningscriteria Kwaliteit</t>
  </si>
  <si>
    <t>Inzet Duurzaam Materieel</t>
  </si>
  <si>
    <t xml:space="preserve">Hoofd-voertuig onderhoud </t>
  </si>
  <si>
    <t>conform bestek deel 3
artikel 01.27.06 lid 04</t>
  </si>
  <si>
    <t>Werkbus (extra voertuig)</t>
  </si>
  <si>
    <t>Totaal puntenscore</t>
  </si>
  <si>
    <t>Verwerking van afgevoerd vrijgekomen materiaal</t>
  </si>
  <si>
    <r>
      <t xml:space="preserve">- </t>
    </r>
    <r>
      <rPr>
        <sz val="10"/>
        <rFont val="Arial"/>
        <family val="2"/>
      </rPr>
      <t>In de kolom "Controleveld" wordt aangegeven of u uw opgave correct heeft ingevuld. De som van de percentages opgegeven voor het type afgevoerd vrijgekomen materiaal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afgevoerd vrijgekomen materiaal in de blauwe cellen. Deze wordt berekend aan de hand van het opgegeven percentage inzet in relatie tot het percentage punten dat behaald kan worden op basis van de treden van 'De Ladder van Lansink'. Per afgevoerd vrijgekomen materiaal is een weging aangebracht;
- De onderste rij geeft in de optelling de totale behaalde puntenscore op dit gunningscriterium weer;
- Indien de aannemer een bepaald vrijgekomen materiaal niet duurzaam afvoert en/of laat verwerken dient 100% aangegeven te worden in de kolom "Trede F Storten";</t>
    </r>
    <r>
      <rPr>
        <sz val="10"/>
        <color theme="1"/>
        <rFont val="Arial"/>
        <family val="2"/>
      </rPr>
      <t xml:space="preserve">
Onder de tabe</t>
    </r>
    <r>
      <rPr>
        <sz val="10"/>
        <rFont val="Arial"/>
        <family val="2"/>
      </rPr>
      <t xml:space="preserve">l treft u per materiaal een aantal circulaire voorbeelden.
</t>
    </r>
    <r>
      <rPr>
        <b/>
        <sz val="10"/>
        <color theme="1"/>
        <rFont val="Arial"/>
        <family val="2"/>
      </rPr>
      <t xml:space="preserve">Het beloofde duurzamer af te voeren én verwerken van vrijgekomen materiaal moet vrijkomen vanuit de opdracht "Onderhoud Groen en Water" in het werkgebied van de gemeente Lansingerland tijdens de gehele duur van de opdracht. De opgegeven verdeling over de treden dient op jaarbasis gerealiseerd te worden. </t>
    </r>
    <r>
      <rPr>
        <sz val="10"/>
        <color theme="1"/>
        <rFont val="Arial"/>
        <family val="2"/>
      </rPr>
      <t xml:space="preserve">Er mag op jaarbasis altijd meer van een hogere trede duurzamer verwerkt worden, niet andersom.
</t>
    </r>
    <r>
      <rPr>
        <b/>
        <sz val="10"/>
        <color theme="1"/>
        <rFont val="Arial"/>
        <family val="2"/>
      </rPr>
      <t>De inschrijver dient in een korte toelichting op de ingevulde tabel in het Meerwaarde Plan te beschrijven op welke wijze het afgevoerde vrijgekomen materiaal duurzaam wordt verwerkt.</t>
    </r>
    <r>
      <rPr>
        <sz val="10"/>
        <color theme="1"/>
        <rFont val="Arial"/>
        <family val="2"/>
      </rPr>
      <t xml:space="preserve"> Alsmede hoe de registratie geborgt wordt en hoe dit door de opdrachtgever geverifieerd kan worden.</t>
    </r>
  </si>
  <si>
    <t>Groenafval beplantingen</t>
  </si>
  <si>
    <t>Tak-en-stamhout plantsoen/bomen</t>
  </si>
  <si>
    <t>Maaisel watergangen / natte oevers</t>
  </si>
  <si>
    <t>Maaisel grasland / droge oevers</t>
  </si>
  <si>
    <r>
      <t xml:space="preserve">- </t>
    </r>
    <r>
      <rPr>
        <sz val="10"/>
        <rFont val="Arial"/>
        <family val="2"/>
      </rPr>
      <t>In de kolom "Controleveld" wordt aangegeven of u uw opgave correct heeft ingevuld. De som van de percentages opgegeven voor het type materieel en machines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materieel en machine in de blauwe cellen. Deze wordt berekend aan de hand van het opgegeven percentage inzet in relatie tot het percentage punten dat behaald kan worden op basis van de brandstofcategorie. Per materieel en machine categorie is een weging aangebracht; 
- De onderste rij geeft in de optelling de totale behaalde puntenscore op dit gunningscriterium weer;
- Indien de aannemer een bepaalde type materieel of machine niet zal inzetten of niet hierover beschikt dient 100% aangegeven te worden in de kolom "Conventionele brandstoffen";</t>
    </r>
    <r>
      <rPr>
        <sz val="10"/>
        <color theme="1"/>
        <rFont val="Arial"/>
        <family val="2"/>
      </rPr>
      <t xml:space="preserve">
Afkortingen:
- BTL = Biomass-to-Liquid brandstoffen;
- CNG = Compressed-Natural-Gas;
Onder de tabe</t>
    </r>
    <r>
      <rPr>
        <sz val="10"/>
        <rFont val="Arial"/>
        <family val="2"/>
      </rPr>
      <t xml:space="preserve">l treft u per materieelcategorie een nadere toelichting, inclusief eisen waaraan de inzet minimaal dient te voldoen.
Als meerdere materieeltypes worden ingezet i.v.m. werken met meerdere ploegen dan het percentage daarop baseren.
Bijvoorbeeld één elektrisch en één HVO100 = 50% - 50% of één HVO100 en twee hybride = 34% - 66% of twee beide HVO100 = 100%
</t>
    </r>
    <r>
      <rPr>
        <b/>
        <sz val="10"/>
        <color theme="1"/>
        <rFont val="Arial"/>
        <family val="2"/>
      </rPr>
      <t>Het beloofde duurzamere materieel moet daadwerkelijk ingezet worden voor de opdracht "Onderhoud Groen en Water" in het werkgebied in de gemeente Lansingerland (bij voorkeur dagelijks) tijdens de gehele duur van de opdracht.</t>
    </r>
    <r>
      <rPr>
        <sz val="10"/>
        <color theme="1"/>
        <rFont val="Arial"/>
        <family val="2"/>
      </rPr>
      <t xml:space="preserve">
</t>
    </r>
    <r>
      <rPr>
        <b/>
        <sz val="10"/>
        <color theme="1"/>
        <rFont val="Arial"/>
        <family val="2"/>
      </rPr>
      <t>Let op het bepaalde in het bestek deel 1 paragraaf 08 dat de inzet van de transportmiddelen, stationaire en mobiele werktuigen minimaal te
voldoen aan het het projectblad "Emissies Mobiele en Stationaire werktuigen en Bouwlogistiek: Basis - 2025 / 2028"</t>
    </r>
    <r>
      <rPr>
        <sz val="10"/>
        <color theme="1"/>
        <rFont val="Arial"/>
        <family val="2"/>
      </rPr>
      <t>.
Uitgesloten van het opvoeren in de tabel is één verplicht in te zetten elektrische of waterstof voertuig benoemd in het bestek deel 1 paragraaf 08 en nader gespecificeerd in artikel 01.27.06 in deel 3. Voor de volledigheid zijn deze reeds verwerkt in de tabel.</t>
    </r>
  </si>
  <si>
    <t>Het "hoofd-voertuig onderhoud" is het voertuig dat het vaakst (fulltime) op het werk aanwezig moeten zijn</t>
  </si>
  <si>
    <r>
      <rPr>
        <b/>
        <sz val="11"/>
        <rFont val="Arial"/>
        <family val="2"/>
      </rPr>
      <t>Preventie</t>
    </r>
    <r>
      <rPr>
        <sz val="11"/>
        <rFont val="Arial"/>
        <family val="2"/>
      </rPr>
      <t xml:space="preserve"> = is ageren wanneer eerste signalen zich ontwikkelen om te voorkomen dat er vrijgekomen materiaal ontstaan door van tevoren in te grijpen. Het materiaal komt niet in het werk vrij en hoeft niet afgevoerd te worden.
</t>
    </r>
    <r>
      <rPr>
        <b/>
        <sz val="11"/>
        <rFont val="Arial"/>
        <family val="2"/>
      </rPr>
      <t>Hergebruik</t>
    </r>
    <r>
      <rPr>
        <sz val="11"/>
        <rFont val="Arial"/>
        <family val="2"/>
      </rPr>
      <t xml:space="preserve"> = Het als product of als materiaal opnieuw gebruiken of het nuttig toepassen van een reststof. Bij hergebruik wordt een voorwerp opnieuw gebruikt, al dan niet voor een ander doel.
</t>
    </r>
    <r>
      <rPr>
        <b/>
        <sz val="11"/>
        <rFont val="Arial"/>
        <family val="2"/>
      </rPr>
      <t>Recycling</t>
    </r>
    <r>
      <rPr>
        <sz val="11"/>
        <rFont val="Arial"/>
        <family val="2"/>
      </rPr>
      <t xml:space="preserve"> = Afval verzamelen en verwerken om het opnieuw geschikt te maken voor hergebruik of een andere toepassing. Bij recycling wordt een afvalstof om</t>
    </r>
    <r>
      <rPr>
        <sz val="11"/>
        <color theme="1"/>
        <rFont val="Arial"/>
        <family val="2"/>
      </rPr>
      <t xml:space="preserve">gevormd tot een nieuw product.
De opdrachtgevers gaan bij circulair hergebruik van materialen uit van bijvoorbeeld Keurcompost / SKAL (compostproducten met een keurmerk certificering / SKAL-kwaliteitsnormen / BRL-Keurcompost), bokashi (mits onder goedgekeurde pilot omgevingsdienst en/of circulair terreinbeheer), veevoer, papier of andere biobasedproducten, zoals bermpalen, meubilair, kleding. 
Gedacht kan worden aan het vermalen van vrijgekomen blad en terugbrengen in de beplanting, het maken van takkenrillen van vrijgekomen snoeihout, het maken van boom- of kniepalen uit stamhout, herbruik van boomstammen in de openbare ruimte als speelaanleiding of verkeersobstakels of stobben als insectenwal.
Het scheiden van zwerfafval naar de diverse separate afvalstromen en/of vooruitlopend zorgen dat niet mengt met vrij te komen materiaal.
Onder niet circulair valt bijvoorbeeld: verbrandingsoven, biomassa en compostering (niet gecertificeerd met een keurmerk) of afvoeren naar een inrichting (afvalstort).
</t>
    </r>
  </si>
  <si>
    <t>Inzet Duurzaamheid - perceel 2 - Bergschenhoek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</si>
</sst>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0"/>
      <color theme="1"/>
      <name val="Arial"/>
      <family val="2"/>
    </font>
    <font>
      <sz val="11"/>
      <color theme="1"/>
      <name val="Arial"/>
      <family val="2"/>
    </font>
    <font>
      <sz val="11"/>
      <color rgb="FFFF0000"/>
      <name val="Arial"/>
      <family val="2"/>
    </font>
    <font>
      <b/>
      <sz val="11"/>
      <color theme="1"/>
      <name val="Arial"/>
      <family val="2"/>
    </font>
    <font>
      <b/>
      <sz val="14"/>
      <color theme="1"/>
      <name val="Arial"/>
      <family val="2"/>
    </font>
    <font>
      <b/>
      <sz val="22"/>
      <color theme="1"/>
      <name val="Arial"/>
      <family val="2"/>
    </font>
    <font>
      <sz val="11"/>
      <name val="Arial"/>
      <family val="2"/>
    </font>
    <font>
      <sz val="8"/>
      <name val="Calibri"/>
      <family val="2"/>
      <scheme val="minor"/>
    </font>
    <font>
      <b/>
      <sz val="11"/>
      <name val="Arial"/>
      <family val="2"/>
    </font>
    <font>
      <sz val="10"/>
      <name val="Arial"/>
      <family val="2"/>
    </font>
    <font>
      <b/>
      <sz val="18"/>
      <color theme="1"/>
      <name val="Arial"/>
      <family val="2"/>
    </font>
    <font>
      <sz val="8"/>
      <color theme="1"/>
      <name val="Arial"/>
      <family val="2"/>
    </font>
    <font>
      <i/>
      <sz val="11"/>
      <name val="Arial"/>
      <family val="2"/>
    </font>
  </fonts>
  <fills count="9">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00B050"/>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9" fillId="0" borderId="0" applyFont="0" applyFill="0" applyBorder="0" applyAlignment="0" applyProtection="0"/>
  </cellStyleXfs>
  <cellXfs count="99">
    <xf numFmtId="0" fontId="0" fillId="0" borderId="0" xfId="0"/>
    <xf numFmtId="0" fontId="10" fillId="4" borderId="1" xfId="0" applyFont="1" applyFill="1" applyBorder="1" applyAlignment="1">
      <alignment vertical="center"/>
    </xf>
    <xf numFmtId="0" fontId="8" fillId="4" borderId="1" xfId="0" applyFont="1" applyFill="1" applyBorder="1" applyAlignment="1">
      <alignment vertical="center" wrapText="1"/>
    </xf>
    <xf numFmtId="0" fontId="8" fillId="4" borderId="1" xfId="0" applyFont="1" applyFill="1" applyBorder="1" applyAlignment="1">
      <alignment vertical="center"/>
    </xf>
    <xf numFmtId="0" fontId="11" fillId="0" borderId="0" xfId="0" applyFont="1"/>
    <xf numFmtId="0" fontId="8" fillId="4" borderId="1" xfId="0" applyFont="1" applyFill="1" applyBorder="1" applyAlignment="1">
      <alignment horizontal="right" vertical="top"/>
    </xf>
    <xf numFmtId="9" fontId="11" fillId="4" borderId="1" xfId="1" applyFont="1" applyFill="1" applyBorder="1" applyAlignment="1">
      <alignment horizontal="right" vertical="top"/>
    </xf>
    <xf numFmtId="9" fontId="8" fillId="3" borderId="1" xfId="1" applyFont="1" applyFill="1" applyBorder="1" applyAlignment="1">
      <alignment horizontal="right" vertical="top"/>
    </xf>
    <xf numFmtId="9" fontId="8" fillId="4" borderId="1" xfId="1" applyFont="1" applyFill="1" applyBorder="1" applyAlignment="1">
      <alignment horizontal="right" vertical="top"/>
    </xf>
    <xf numFmtId="0" fontId="10" fillId="4" borderId="3" xfId="0" applyFont="1" applyFill="1" applyBorder="1" applyAlignment="1">
      <alignment vertical="center"/>
    </xf>
    <xf numFmtId="0" fontId="10" fillId="4" borderId="4" xfId="0" applyFont="1" applyFill="1" applyBorder="1" applyAlignment="1">
      <alignment vertical="center"/>
    </xf>
    <xf numFmtId="0" fontId="8" fillId="4" borderId="5" xfId="0" applyFont="1" applyFill="1" applyBorder="1" applyAlignment="1">
      <alignment vertical="center"/>
    </xf>
    <xf numFmtId="0" fontId="8" fillId="4" borderId="6" xfId="0" applyFont="1" applyFill="1" applyBorder="1" applyAlignment="1">
      <alignment vertical="center"/>
    </xf>
    <xf numFmtId="9" fontId="8" fillId="6" borderId="8" xfId="0" applyNumberFormat="1" applyFont="1" applyFill="1" applyBorder="1" applyAlignment="1">
      <alignment horizontal="right" vertical="top"/>
    </xf>
    <xf numFmtId="0" fontId="11" fillId="6" borderId="8" xfId="0" applyFont="1" applyFill="1" applyBorder="1" applyAlignment="1">
      <alignment horizontal="right" vertical="top"/>
    </xf>
    <xf numFmtId="0" fontId="13" fillId="0" borderId="0" xfId="0" applyFont="1" applyAlignment="1">
      <alignment horizontal="left" vertical="top"/>
    </xf>
    <xf numFmtId="0" fontId="11" fillId="0" borderId="20" xfId="0" applyFont="1" applyBorder="1" applyAlignment="1">
      <alignment wrapText="1"/>
    </xf>
    <xf numFmtId="0" fontId="11" fillId="0" borderId="21" xfId="0" applyFont="1" applyBorder="1"/>
    <xf numFmtId="0" fontId="11" fillId="0" borderId="24" xfId="0" applyFont="1" applyBorder="1" applyAlignment="1">
      <alignment horizontal="left" vertical="top" wrapText="1"/>
    </xf>
    <xf numFmtId="0" fontId="13" fillId="0" borderId="19" xfId="0" applyFont="1" applyBorder="1" applyAlignment="1">
      <alignment horizontal="left" vertical="top"/>
    </xf>
    <xf numFmtId="0" fontId="11" fillId="0" borderId="0" xfId="0" applyFont="1" applyAlignment="1">
      <alignment horizontal="center"/>
    </xf>
    <xf numFmtId="0" fontId="11" fillId="0" borderId="20" xfId="0" applyFont="1" applyBorder="1" applyAlignment="1">
      <alignment horizontal="left" vertical="top" wrapText="1"/>
    </xf>
    <xf numFmtId="0" fontId="11" fillId="0" borderId="21" xfId="0" applyFont="1" applyBorder="1" applyAlignment="1">
      <alignment horizontal="left" vertical="top"/>
    </xf>
    <xf numFmtId="0" fontId="7" fillId="4" borderId="6" xfId="0" applyFont="1" applyFill="1" applyBorder="1" applyAlignment="1">
      <alignment vertical="center"/>
    </xf>
    <xf numFmtId="0" fontId="11" fillId="0" borderId="0" xfId="0" applyFont="1" applyAlignment="1">
      <alignment horizontal="left" vertical="top"/>
    </xf>
    <xf numFmtId="0" fontId="6" fillId="4" borderId="6" xfId="0" applyFont="1" applyFill="1" applyBorder="1" applyAlignment="1">
      <alignment vertical="center"/>
    </xf>
    <xf numFmtId="0" fontId="13" fillId="0" borderId="16" xfId="0" applyFont="1" applyBorder="1"/>
    <xf numFmtId="0" fontId="11" fillId="0" borderId="17" xfId="0" applyFont="1" applyBorder="1"/>
    <xf numFmtId="0" fontId="11" fillId="0" borderId="18" xfId="0" applyFont="1" applyBorder="1"/>
    <xf numFmtId="0" fontId="11" fillId="0" borderId="24" xfId="0" applyFont="1" applyBorder="1"/>
    <xf numFmtId="0" fontId="11" fillId="0" borderId="19" xfId="0" applyFont="1" applyBorder="1"/>
    <xf numFmtId="0" fontId="18" fillId="0" borderId="24" xfId="0" applyFont="1" applyBorder="1"/>
    <xf numFmtId="0" fontId="16" fillId="0" borderId="24" xfId="0" applyFont="1" applyBorder="1"/>
    <xf numFmtId="0" fontId="13" fillId="0" borderId="24" xfId="0" applyFont="1" applyBorder="1"/>
    <xf numFmtId="0" fontId="12" fillId="0" borderId="25" xfId="0" applyFont="1" applyBorder="1"/>
    <xf numFmtId="0" fontId="11" fillId="0" borderId="26" xfId="0" applyFont="1" applyBorder="1"/>
    <xf numFmtId="0" fontId="11" fillId="0" borderId="27" xfId="0" applyFont="1" applyBorder="1"/>
    <xf numFmtId="0" fontId="15" fillId="0" borderId="17" xfId="0" applyFont="1" applyBorder="1" applyAlignment="1">
      <alignment horizontal="left"/>
    </xf>
    <xf numFmtId="0" fontId="15" fillId="0" borderId="26" xfId="0" applyFont="1" applyBorder="1" applyAlignment="1">
      <alignment horizontal="left"/>
    </xf>
    <xf numFmtId="164" fontId="13" fillId="2" borderId="9" xfId="0" applyNumberFormat="1" applyFont="1" applyFill="1" applyBorder="1" applyAlignment="1">
      <alignment horizontal="center" vertical="top"/>
    </xf>
    <xf numFmtId="0" fontId="18" fillId="4" borderId="7" xfId="0" applyFont="1" applyFill="1" applyBorder="1" applyAlignment="1">
      <alignment horizontal="center" vertical="center"/>
    </xf>
    <xf numFmtId="164" fontId="11" fillId="5" borderId="7" xfId="0" applyNumberFormat="1" applyFont="1" applyFill="1" applyBorder="1" applyAlignment="1">
      <alignment horizontal="center" vertical="top"/>
    </xf>
    <xf numFmtId="164" fontId="11" fillId="4" borderId="7" xfId="0" applyNumberFormat="1" applyFont="1" applyFill="1" applyBorder="1" applyAlignment="1">
      <alignment horizontal="center" vertical="top"/>
    </xf>
    <xf numFmtId="0" fontId="13" fillId="6" borderId="2" xfId="0" applyFont="1" applyFill="1" applyBorder="1" applyAlignment="1">
      <alignment vertical="center"/>
    </xf>
    <xf numFmtId="0" fontId="11" fillId="0" borderId="25" xfId="0" applyFont="1" applyBorder="1"/>
    <xf numFmtId="0" fontId="5" fillId="4" borderId="6" xfId="0" applyFont="1" applyFill="1" applyBorder="1" applyAlignment="1">
      <alignment vertical="center"/>
    </xf>
    <xf numFmtId="0" fontId="5" fillId="4" borderId="1" xfId="0" applyFont="1" applyFill="1" applyBorder="1" applyAlignment="1">
      <alignment vertical="center" wrapText="1"/>
    </xf>
    <xf numFmtId="0" fontId="12" fillId="0" borderId="17" xfId="0" applyFont="1" applyBorder="1"/>
    <xf numFmtId="0" fontId="3" fillId="4" borderId="6" xfId="0" applyFont="1" applyFill="1" applyBorder="1" applyAlignment="1">
      <alignment vertical="center"/>
    </xf>
    <xf numFmtId="2" fontId="21" fillId="4" borderId="7" xfId="0" applyNumberFormat="1" applyFont="1" applyFill="1" applyBorder="1" applyAlignment="1">
      <alignment horizontal="center" vertical="top" wrapText="1"/>
    </xf>
    <xf numFmtId="0" fontId="22" fillId="0" borderId="24" xfId="0" applyFont="1" applyBorder="1"/>
    <xf numFmtId="0" fontId="2" fillId="4" borderId="6" xfId="0" applyFont="1" applyFill="1" applyBorder="1" applyAlignment="1">
      <alignment vertical="center"/>
    </xf>
    <xf numFmtId="9" fontId="8" fillId="8" borderId="1" xfId="1" applyFont="1" applyFill="1" applyBorder="1" applyAlignment="1" applyProtection="1">
      <alignment horizontal="right" vertical="top"/>
      <protection locked="0"/>
    </xf>
    <xf numFmtId="0" fontId="2" fillId="0" borderId="16" xfId="0" quotePrefix="1" applyFont="1" applyBorder="1" applyAlignment="1">
      <alignment horizontal="left" vertical="top" wrapText="1"/>
    </xf>
    <xf numFmtId="0" fontId="5" fillId="0" borderId="17" xfId="0" quotePrefix="1" applyFont="1" applyBorder="1" applyAlignment="1">
      <alignment horizontal="left" vertical="top" wrapText="1"/>
    </xf>
    <xf numFmtId="0" fontId="5" fillId="0" borderId="18" xfId="0" quotePrefix="1" applyFont="1" applyBorder="1" applyAlignment="1">
      <alignment horizontal="left" vertical="top" wrapText="1"/>
    </xf>
    <xf numFmtId="0" fontId="5" fillId="0" borderId="24" xfId="0" quotePrefix="1" applyFont="1" applyBorder="1" applyAlignment="1">
      <alignment horizontal="left" vertical="top" wrapText="1"/>
    </xf>
    <xf numFmtId="0" fontId="5" fillId="0" borderId="0" xfId="0" quotePrefix="1" applyFont="1" applyAlignment="1">
      <alignment horizontal="left" vertical="top" wrapText="1"/>
    </xf>
    <xf numFmtId="0" fontId="5" fillId="0" borderId="19" xfId="0" quotePrefix="1" applyFont="1" applyBorder="1" applyAlignment="1">
      <alignment horizontal="left" vertical="top" wrapText="1"/>
    </xf>
    <xf numFmtId="0" fontId="5" fillId="0" borderId="25" xfId="0" quotePrefix="1" applyFont="1" applyBorder="1" applyAlignment="1">
      <alignment horizontal="left" vertical="top" wrapText="1"/>
    </xf>
    <xf numFmtId="0" fontId="5" fillId="0" borderId="26" xfId="0" quotePrefix="1" applyFont="1" applyBorder="1" applyAlignment="1">
      <alignment horizontal="left" vertical="top" wrapText="1"/>
    </xf>
    <xf numFmtId="0" fontId="5" fillId="0" borderId="27" xfId="0" quotePrefix="1" applyFont="1" applyBorder="1" applyAlignment="1">
      <alignment horizontal="left" vertical="top" wrapText="1"/>
    </xf>
    <xf numFmtId="0" fontId="11" fillId="8" borderId="23" xfId="0" applyFont="1" applyFill="1" applyBorder="1" applyAlignment="1" applyProtection="1">
      <alignment horizontal="left" vertical="top"/>
      <protection locked="0"/>
    </xf>
    <xf numFmtId="0" fontId="11" fillId="8" borderId="8" xfId="0" applyFont="1" applyFill="1" applyBorder="1" applyAlignment="1" applyProtection="1">
      <alignment horizontal="left" vertical="top"/>
      <protection locked="0"/>
    </xf>
    <xf numFmtId="0" fontId="11" fillId="8" borderId="9" xfId="0" applyFont="1" applyFill="1" applyBorder="1" applyAlignment="1" applyProtection="1">
      <alignment horizontal="left" vertical="top"/>
      <protection locked="0"/>
    </xf>
    <xf numFmtId="0" fontId="13" fillId="0" borderId="16" xfId="0" applyFont="1" applyBorder="1" applyAlignment="1">
      <alignment horizontal="left" vertical="top"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1"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4" fillId="4" borderId="10" xfId="0" applyFont="1" applyFill="1" applyBorder="1" applyAlignment="1">
      <alignment horizontal="left" vertical="top"/>
    </xf>
    <xf numFmtId="0" fontId="14" fillId="4" borderId="11" xfId="0" applyFont="1" applyFill="1" applyBorder="1" applyAlignment="1">
      <alignment horizontal="left" vertical="top"/>
    </xf>
    <xf numFmtId="0" fontId="14" fillId="4" borderId="12" xfId="0" applyFont="1" applyFill="1" applyBorder="1" applyAlignment="1">
      <alignment horizontal="left" vertical="top"/>
    </xf>
    <xf numFmtId="0" fontId="20" fillId="7" borderId="10" xfId="0" applyFont="1" applyFill="1" applyBorder="1" applyAlignment="1">
      <alignment horizontal="left"/>
    </xf>
    <xf numFmtId="0" fontId="20" fillId="7" borderId="11" xfId="0" applyFont="1" applyFill="1" applyBorder="1" applyAlignment="1">
      <alignment horizontal="left"/>
    </xf>
    <xf numFmtId="0" fontId="20" fillId="7" borderId="12" xfId="0" applyFont="1" applyFill="1" applyBorder="1" applyAlignment="1">
      <alignment horizontal="left"/>
    </xf>
    <xf numFmtId="0" fontId="11" fillId="8" borderId="22" xfId="0" applyFont="1" applyFill="1" applyBorder="1" applyAlignment="1" applyProtection="1">
      <alignment horizontal="left" vertical="top" wrapText="1"/>
      <protection locked="0"/>
    </xf>
    <xf numFmtId="0" fontId="11" fillId="8" borderId="4" xfId="0" applyFont="1" applyFill="1" applyBorder="1" applyAlignment="1" applyProtection="1">
      <alignment horizontal="left" vertical="top" wrapText="1"/>
      <protection locked="0"/>
    </xf>
    <xf numFmtId="0" fontId="11" fillId="8" borderId="5" xfId="0" applyFont="1" applyFill="1" applyBorder="1" applyAlignment="1" applyProtection="1">
      <alignment horizontal="left" vertical="top" wrapText="1"/>
      <protection locked="0"/>
    </xf>
    <xf numFmtId="0" fontId="10" fillId="4" borderId="4" xfId="0" applyFont="1" applyFill="1" applyBorder="1" applyAlignment="1">
      <alignment vertical="center"/>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1" fillId="0" borderId="24" xfId="0" applyFont="1" applyBorder="1" applyAlignment="1">
      <alignment horizontal="left" vertical="top" wrapText="1"/>
    </xf>
    <xf numFmtId="0" fontId="11" fillId="0" borderId="0" xfId="0" applyFont="1" applyAlignment="1">
      <alignment horizontal="left" vertical="top" wrapText="1"/>
    </xf>
    <xf numFmtId="0" fontId="11" fillId="0" borderId="19" xfId="0" applyFont="1" applyBorder="1" applyAlignment="1">
      <alignment horizontal="left" vertical="top" wrapText="1"/>
    </xf>
    <xf numFmtId="0" fontId="11" fillId="0" borderId="25" xfId="0" applyFont="1" applyBorder="1" applyAlignment="1">
      <alignment horizontal="left" vertical="top" wrapText="1"/>
    </xf>
    <xf numFmtId="0" fontId="11" fillId="0" borderId="26" xfId="0" applyFont="1" applyBorder="1" applyAlignment="1">
      <alignment horizontal="left" vertical="top" wrapText="1"/>
    </xf>
    <xf numFmtId="0" fontId="11" fillId="0" borderId="27" xfId="0" applyFont="1" applyBorder="1" applyAlignment="1">
      <alignment horizontal="left" vertical="top" wrapText="1"/>
    </xf>
    <xf numFmtId="0" fontId="3" fillId="0" borderId="16" xfId="0" quotePrefix="1" applyFont="1" applyBorder="1" applyAlignment="1">
      <alignment horizontal="left" vertical="top" wrapText="1"/>
    </xf>
    <xf numFmtId="0" fontId="4" fillId="0" borderId="17" xfId="0" quotePrefix="1" applyFont="1" applyBorder="1" applyAlignment="1">
      <alignment horizontal="left" vertical="top" wrapText="1"/>
    </xf>
    <xf numFmtId="0" fontId="4" fillId="0" borderId="18" xfId="0" quotePrefix="1" applyFont="1" applyBorder="1" applyAlignment="1">
      <alignment horizontal="left" vertical="top" wrapText="1"/>
    </xf>
    <xf numFmtId="0" fontId="4" fillId="0" borderId="24" xfId="0" quotePrefix="1" applyFont="1" applyBorder="1" applyAlignment="1">
      <alignment horizontal="left" vertical="top" wrapText="1"/>
    </xf>
    <xf numFmtId="0" fontId="4" fillId="0" borderId="0" xfId="0" quotePrefix="1" applyFont="1" applyAlignment="1">
      <alignment horizontal="left" vertical="top" wrapText="1"/>
    </xf>
    <xf numFmtId="0" fontId="4" fillId="0" borderId="19" xfId="0" quotePrefix="1" applyFont="1" applyBorder="1" applyAlignment="1">
      <alignment horizontal="left" vertical="top" wrapText="1"/>
    </xf>
    <xf numFmtId="0" fontId="4" fillId="0" borderId="25" xfId="0" quotePrefix="1" applyFont="1" applyBorder="1" applyAlignment="1">
      <alignment horizontal="left" vertical="top" wrapText="1"/>
    </xf>
    <xf numFmtId="0" fontId="4" fillId="0" borderId="26" xfId="0" quotePrefix="1" applyFont="1" applyBorder="1" applyAlignment="1">
      <alignment horizontal="left" vertical="top" wrapText="1"/>
    </xf>
    <xf numFmtId="0" fontId="4" fillId="0" borderId="27" xfId="0" quotePrefix="1" applyFont="1" applyBorder="1" applyAlignment="1">
      <alignment horizontal="left" vertical="top" wrapText="1"/>
    </xf>
  </cellXfs>
  <cellStyles count="2">
    <cellStyle name="Procent" xfId="1" builtinId="5"/>
    <cellStyle name="Standaard" xfId="0" builtinId="0"/>
  </cellStyles>
  <dxfs count="4">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57149</xdr:colOff>
      <xdr:row>128</xdr:row>
      <xdr:rowOff>47623</xdr:rowOff>
    </xdr:from>
    <xdr:to>
      <xdr:col>9</xdr:col>
      <xdr:colOff>1058333</xdr:colOff>
      <xdr:row>144</xdr:row>
      <xdr:rowOff>55031</xdr:rowOff>
    </xdr:to>
    <xdr:pic>
      <xdr:nvPicPr>
        <xdr:cNvPr id="3" name="Afbeelding 2">
          <a:extLst>
            <a:ext uri="{FF2B5EF4-FFF2-40B4-BE49-F238E27FC236}">
              <a16:creationId xmlns:a16="http://schemas.microsoft.com/office/drawing/2014/main" id="{B6C997C3-D333-E7A2-E54E-482F1380AB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066" y="28569706"/>
          <a:ext cx="8705850" cy="2886075"/>
        </a:xfrm>
        <a:prstGeom prst="rect">
          <a:avLst/>
        </a:prstGeom>
        <a:noFill/>
        <a:ln>
          <a:noFill/>
        </a:ln>
      </xdr:spPr>
    </xdr:pic>
    <xdr:clientData/>
  </xdr:twoCellAnchor>
  <xdr:twoCellAnchor editAs="oneCell">
    <xdr:from>
      <xdr:col>1</xdr:col>
      <xdr:colOff>68792</xdr:colOff>
      <xdr:row>144</xdr:row>
      <xdr:rowOff>120650</xdr:rowOff>
    </xdr:from>
    <xdr:to>
      <xdr:col>9</xdr:col>
      <xdr:colOff>1069976</xdr:colOff>
      <xdr:row>162</xdr:row>
      <xdr:rowOff>111125</xdr:rowOff>
    </xdr:to>
    <xdr:pic>
      <xdr:nvPicPr>
        <xdr:cNvPr id="6" name="Afbeelding 5">
          <a:extLst>
            <a:ext uri="{FF2B5EF4-FFF2-40B4-BE49-F238E27FC236}">
              <a16:creationId xmlns:a16="http://schemas.microsoft.com/office/drawing/2014/main" id="{F9A8B293-C46A-C875-FD72-5C125595D5D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248709" y="31521400"/>
          <a:ext cx="8705850" cy="32289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E6D7-1B3A-4D5D-BBC4-71C68A9F73DC}">
  <dimension ref="B1:J163"/>
  <sheetViews>
    <sheetView tabSelected="1" zoomScaleNormal="100" zoomScaleSheetLayoutView="90" workbookViewId="0">
      <selection activeCell="L8" sqref="L8"/>
    </sheetView>
  </sheetViews>
  <sheetFormatPr defaultRowHeight="14.25" x14ac:dyDescent="0.2"/>
  <cols>
    <col min="1" max="1" width="2.7109375" style="4" customWidth="1"/>
    <col min="2" max="2" width="30.7109375" style="4" customWidth="1"/>
    <col min="3" max="3" width="8" style="4" bestFit="1" customWidth="1"/>
    <col min="4" max="7" width="12.7109375" style="4" customWidth="1"/>
    <col min="8" max="8" width="13.5703125" style="4" bestFit="1" customWidth="1"/>
    <col min="9" max="9" width="12.42578125" style="4" customWidth="1"/>
    <col min="10" max="10" width="17.7109375" style="4" customWidth="1"/>
    <col min="11" max="16384" width="9.140625" style="4"/>
  </cols>
  <sheetData>
    <row r="1" spans="2:10" ht="24" thickBot="1" x14ac:dyDescent="0.4">
      <c r="B1" s="74" t="s">
        <v>71</v>
      </c>
      <c r="C1" s="75"/>
      <c r="D1" s="75"/>
      <c r="E1" s="75"/>
      <c r="F1" s="75"/>
      <c r="G1" s="75"/>
      <c r="H1" s="75"/>
      <c r="I1" s="75"/>
      <c r="J1" s="76"/>
    </row>
    <row r="2" spans="2:10" ht="15" customHeight="1" x14ac:dyDescent="0.4">
      <c r="B2" s="37"/>
      <c r="C2" s="37"/>
      <c r="D2" s="37"/>
      <c r="E2" s="37"/>
      <c r="F2" s="37"/>
      <c r="G2" s="37"/>
      <c r="H2" s="37"/>
      <c r="I2" s="37"/>
      <c r="J2" s="37"/>
    </row>
    <row r="3" spans="2:10" ht="15" customHeight="1" thickBot="1" x14ac:dyDescent="0.45">
      <c r="B3" s="38"/>
      <c r="C3" s="38"/>
      <c r="D3" s="38"/>
      <c r="E3" s="38"/>
      <c r="F3" s="38"/>
      <c r="G3" s="38"/>
      <c r="H3" s="38"/>
      <c r="I3" s="38"/>
      <c r="J3" s="38"/>
    </row>
    <row r="4" spans="2:10" ht="18.75" thickBot="1" x14ac:dyDescent="0.25">
      <c r="B4" s="71" t="s">
        <v>15</v>
      </c>
      <c r="C4" s="72"/>
      <c r="D4" s="72"/>
      <c r="E4" s="72"/>
      <c r="F4" s="72"/>
      <c r="G4" s="72"/>
      <c r="H4" s="72"/>
      <c r="I4" s="72"/>
      <c r="J4" s="73"/>
    </row>
    <row r="5" spans="2:10" ht="35.1" customHeight="1" thickBot="1" x14ac:dyDescent="0.25">
      <c r="B5" s="68" t="s">
        <v>56</v>
      </c>
      <c r="C5" s="69"/>
      <c r="D5" s="69"/>
      <c r="E5" s="69"/>
      <c r="F5" s="69"/>
      <c r="G5" s="69"/>
      <c r="H5" s="69"/>
      <c r="I5" s="69"/>
      <c r="J5" s="70"/>
    </row>
    <row r="6" spans="2:10" ht="15" customHeight="1" thickBot="1" x14ac:dyDescent="0.25">
      <c r="B6" s="18"/>
      <c r="C6" s="15"/>
      <c r="D6" s="15"/>
      <c r="E6" s="15"/>
      <c r="F6" s="15"/>
      <c r="G6" s="15"/>
      <c r="H6" s="15"/>
      <c r="I6" s="15"/>
      <c r="J6" s="19"/>
    </row>
    <row r="7" spans="2:10" ht="18.75" customHeight="1" thickBot="1" x14ac:dyDescent="0.25">
      <c r="B7" s="65" t="s">
        <v>16</v>
      </c>
      <c r="C7" s="66"/>
      <c r="D7" s="66"/>
      <c r="E7" s="66"/>
      <c r="F7" s="66"/>
      <c r="G7" s="66"/>
      <c r="H7" s="66"/>
      <c r="I7" s="66"/>
      <c r="J7" s="67"/>
    </row>
    <row r="8" spans="2:10" ht="43.5" customHeight="1" x14ac:dyDescent="0.2">
      <c r="B8" s="16" t="s">
        <v>17</v>
      </c>
      <c r="C8" s="77"/>
      <c r="D8" s="78"/>
      <c r="E8" s="78"/>
      <c r="F8" s="78"/>
      <c r="G8" s="78"/>
      <c r="H8" s="78"/>
      <c r="I8" s="78"/>
      <c r="J8" s="79"/>
    </row>
    <row r="9" spans="2:10" ht="18" customHeight="1" thickBot="1" x14ac:dyDescent="0.25">
      <c r="B9" s="17" t="s">
        <v>18</v>
      </c>
      <c r="C9" s="62"/>
      <c r="D9" s="63"/>
      <c r="E9" s="63"/>
      <c r="F9" s="63"/>
      <c r="G9" s="63"/>
      <c r="H9" s="63"/>
      <c r="I9" s="63"/>
      <c r="J9" s="64"/>
    </row>
    <row r="10" spans="2:10" ht="18.75" customHeight="1" thickBot="1" x14ac:dyDescent="0.25">
      <c r="B10" s="65" t="s">
        <v>21</v>
      </c>
      <c r="C10" s="66"/>
      <c r="D10" s="66"/>
      <c r="E10" s="66"/>
      <c r="F10" s="66"/>
      <c r="G10" s="66"/>
      <c r="H10" s="66"/>
      <c r="I10" s="66"/>
      <c r="J10" s="67"/>
    </row>
    <row r="11" spans="2:10" ht="43.5" customHeight="1" x14ac:dyDescent="0.2">
      <c r="B11" s="21" t="s">
        <v>20</v>
      </c>
      <c r="C11" s="77"/>
      <c r="D11" s="78"/>
      <c r="E11" s="78"/>
      <c r="F11" s="78"/>
      <c r="G11" s="78"/>
      <c r="H11" s="78"/>
      <c r="I11" s="78"/>
      <c r="J11" s="79"/>
    </row>
    <row r="12" spans="2:10" ht="18" customHeight="1" thickBot="1" x14ac:dyDescent="0.25">
      <c r="B12" s="22" t="s">
        <v>18</v>
      </c>
      <c r="C12" s="62"/>
      <c r="D12" s="63"/>
      <c r="E12" s="63"/>
      <c r="F12" s="63"/>
      <c r="G12" s="63"/>
      <c r="H12" s="63"/>
      <c r="I12" s="63"/>
      <c r="J12" s="64"/>
    </row>
    <row r="13" spans="2:10" ht="15.75" customHeight="1" thickBot="1" x14ac:dyDescent="0.25">
      <c r="B13" s="24"/>
      <c r="C13" s="24"/>
      <c r="D13" s="24"/>
      <c r="E13" s="24"/>
      <c r="F13" s="24"/>
      <c r="G13" s="24"/>
      <c r="H13" s="24"/>
      <c r="I13" s="24"/>
      <c r="J13" s="24"/>
    </row>
    <row r="14" spans="2:10" ht="18.75" thickBot="1" x14ac:dyDescent="0.25">
      <c r="B14" s="71" t="s">
        <v>57</v>
      </c>
      <c r="C14" s="72"/>
      <c r="D14" s="72"/>
      <c r="E14" s="72"/>
      <c r="F14" s="72"/>
      <c r="G14" s="72"/>
      <c r="H14" s="72"/>
      <c r="I14" s="72"/>
      <c r="J14" s="73"/>
    </row>
    <row r="15" spans="2:10" ht="18" customHeight="1" x14ac:dyDescent="0.2">
      <c r="B15" s="53" t="s">
        <v>68</v>
      </c>
      <c r="C15" s="54"/>
      <c r="D15" s="54"/>
      <c r="E15" s="54"/>
      <c r="F15" s="54"/>
      <c r="G15" s="54"/>
      <c r="H15" s="54"/>
      <c r="I15" s="54"/>
      <c r="J15" s="55"/>
    </row>
    <row r="16" spans="2:10" ht="18" customHeight="1" x14ac:dyDescent="0.2">
      <c r="B16" s="56"/>
      <c r="C16" s="57"/>
      <c r="D16" s="57"/>
      <c r="E16" s="57"/>
      <c r="F16" s="57"/>
      <c r="G16" s="57"/>
      <c r="H16" s="57"/>
      <c r="I16" s="57"/>
      <c r="J16" s="58"/>
    </row>
    <row r="17" spans="2:10" ht="18" customHeight="1" x14ac:dyDescent="0.2">
      <c r="B17" s="56"/>
      <c r="C17" s="57"/>
      <c r="D17" s="57"/>
      <c r="E17" s="57"/>
      <c r="F17" s="57"/>
      <c r="G17" s="57"/>
      <c r="H17" s="57"/>
      <c r="I17" s="57"/>
      <c r="J17" s="58"/>
    </row>
    <row r="18" spans="2:10" ht="18" customHeight="1" x14ac:dyDescent="0.2">
      <c r="B18" s="56"/>
      <c r="C18" s="57"/>
      <c r="D18" s="57"/>
      <c r="E18" s="57"/>
      <c r="F18" s="57"/>
      <c r="G18" s="57"/>
      <c r="H18" s="57"/>
      <c r="I18" s="57"/>
      <c r="J18" s="58"/>
    </row>
    <row r="19" spans="2:10" ht="18" customHeight="1" x14ac:dyDescent="0.2">
      <c r="B19" s="56"/>
      <c r="C19" s="57"/>
      <c r="D19" s="57"/>
      <c r="E19" s="57"/>
      <c r="F19" s="57"/>
      <c r="G19" s="57"/>
      <c r="H19" s="57"/>
      <c r="I19" s="57"/>
      <c r="J19" s="58"/>
    </row>
    <row r="20" spans="2:10" ht="18" customHeight="1" x14ac:dyDescent="0.2">
      <c r="B20" s="56"/>
      <c r="C20" s="57"/>
      <c r="D20" s="57"/>
      <c r="E20" s="57"/>
      <c r="F20" s="57"/>
      <c r="G20" s="57"/>
      <c r="H20" s="57"/>
      <c r="I20" s="57"/>
      <c r="J20" s="58"/>
    </row>
    <row r="21" spans="2:10" ht="18" customHeight="1" x14ac:dyDescent="0.2">
      <c r="B21" s="56"/>
      <c r="C21" s="57"/>
      <c r="D21" s="57"/>
      <c r="E21" s="57"/>
      <c r="F21" s="57"/>
      <c r="G21" s="57"/>
      <c r="H21" s="57"/>
      <c r="I21" s="57"/>
      <c r="J21" s="58"/>
    </row>
    <row r="22" spans="2:10" ht="18" customHeight="1" x14ac:dyDescent="0.2">
      <c r="B22" s="56"/>
      <c r="C22" s="57"/>
      <c r="D22" s="57"/>
      <c r="E22" s="57"/>
      <c r="F22" s="57"/>
      <c r="G22" s="57"/>
      <c r="H22" s="57"/>
      <c r="I22" s="57"/>
      <c r="J22" s="58"/>
    </row>
    <row r="23" spans="2:10" ht="18" customHeight="1" x14ac:dyDescent="0.2">
      <c r="B23" s="56"/>
      <c r="C23" s="57"/>
      <c r="D23" s="57"/>
      <c r="E23" s="57"/>
      <c r="F23" s="57"/>
      <c r="G23" s="57"/>
      <c r="H23" s="57"/>
      <c r="I23" s="57"/>
      <c r="J23" s="58"/>
    </row>
    <row r="24" spans="2:10" ht="18" customHeight="1" x14ac:dyDescent="0.2">
      <c r="B24" s="56"/>
      <c r="C24" s="57"/>
      <c r="D24" s="57"/>
      <c r="E24" s="57"/>
      <c r="F24" s="57"/>
      <c r="G24" s="57"/>
      <c r="H24" s="57"/>
      <c r="I24" s="57"/>
      <c r="J24" s="58"/>
    </row>
    <row r="25" spans="2:10" ht="18" customHeight="1" x14ac:dyDescent="0.2">
      <c r="B25" s="56"/>
      <c r="C25" s="57"/>
      <c r="D25" s="57"/>
      <c r="E25" s="57"/>
      <c r="F25" s="57"/>
      <c r="G25" s="57"/>
      <c r="H25" s="57"/>
      <c r="I25" s="57"/>
      <c r="J25" s="58"/>
    </row>
    <row r="26" spans="2:10" ht="18" customHeight="1" x14ac:dyDescent="0.2">
      <c r="B26" s="56"/>
      <c r="C26" s="57"/>
      <c r="D26" s="57"/>
      <c r="E26" s="57"/>
      <c r="F26" s="57"/>
      <c r="G26" s="57"/>
      <c r="H26" s="57"/>
      <c r="I26" s="57"/>
      <c r="J26" s="58"/>
    </row>
    <row r="27" spans="2:10" ht="18" customHeight="1" x14ac:dyDescent="0.2">
      <c r="B27" s="56"/>
      <c r="C27" s="57"/>
      <c r="D27" s="57"/>
      <c r="E27" s="57"/>
      <c r="F27" s="57"/>
      <c r="G27" s="57"/>
      <c r="H27" s="57"/>
      <c r="I27" s="57"/>
      <c r="J27" s="58"/>
    </row>
    <row r="28" spans="2:10" ht="18" customHeight="1" x14ac:dyDescent="0.2">
      <c r="B28" s="56"/>
      <c r="C28" s="57"/>
      <c r="D28" s="57"/>
      <c r="E28" s="57"/>
      <c r="F28" s="57"/>
      <c r="G28" s="57"/>
      <c r="H28" s="57"/>
      <c r="I28" s="57"/>
      <c r="J28" s="58"/>
    </row>
    <row r="29" spans="2:10" ht="18" customHeight="1" x14ac:dyDescent="0.2">
      <c r="B29" s="56"/>
      <c r="C29" s="57"/>
      <c r="D29" s="57"/>
      <c r="E29" s="57"/>
      <c r="F29" s="57"/>
      <c r="G29" s="57"/>
      <c r="H29" s="57"/>
      <c r="I29" s="57"/>
      <c r="J29" s="58"/>
    </row>
    <row r="30" spans="2:10" ht="18" customHeight="1" x14ac:dyDescent="0.2">
      <c r="B30" s="56"/>
      <c r="C30" s="57"/>
      <c r="D30" s="57"/>
      <c r="E30" s="57"/>
      <c r="F30" s="57"/>
      <c r="G30" s="57"/>
      <c r="H30" s="57"/>
      <c r="I30" s="57"/>
      <c r="J30" s="58"/>
    </row>
    <row r="31" spans="2:10" ht="18" customHeight="1" thickBot="1" x14ac:dyDescent="0.25">
      <c r="B31" s="59"/>
      <c r="C31" s="60"/>
      <c r="D31" s="60"/>
      <c r="E31" s="60"/>
      <c r="F31" s="60"/>
      <c r="G31" s="60"/>
      <c r="H31" s="60"/>
      <c r="I31" s="60"/>
      <c r="J31" s="61"/>
    </row>
    <row r="32" spans="2:10" ht="15.75" customHeight="1" thickBot="1" x14ac:dyDescent="0.25">
      <c r="C32" s="20"/>
      <c r="D32" s="20"/>
      <c r="E32" s="20"/>
      <c r="F32" s="20"/>
      <c r="G32" s="20"/>
      <c r="H32" s="20"/>
      <c r="I32" s="20"/>
      <c r="J32" s="20"/>
    </row>
    <row r="33" spans="2:10" ht="20.100000000000001" customHeight="1" x14ac:dyDescent="0.2">
      <c r="B33" s="9" t="s">
        <v>1</v>
      </c>
      <c r="C33" s="10" t="s">
        <v>2</v>
      </c>
      <c r="D33" s="80" t="s">
        <v>0</v>
      </c>
      <c r="E33" s="80"/>
      <c r="F33" s="80"/>
      <c r="G33" s="80"/>
      <c r="H33" s="80"/>
      <c r="I33" s="10"/>
      <c r="J33" s="11"/>
    </row>
    <row r="34" spans="2:10" ht="25.5" x14ac:dyDescent="0.2">
      <c r="B34" s="12"/>
      <c r="C34" s="3"/>
      <c r="D34" s="2" t="s">
        <v>9</v>
      </c>
      <c r="E34" s="3" t="s">
        <v>8</v>
      </c>
      <c r="F34" s="3" t="s">
        <v>14</v>
      </c>
      <c r="G34" s="3" t="s">
        <v>3</v>
      </c>
      <c r="H34" s="2" t="s">
        <v>7</v>
      </c>
      <c r="I34" s="1" t="s">
        <v>6</v>
      </c>
      <c r="J34" s="40" t="s">
        <v>26</v>
      </c>
    </row>
    <row r="35" spans="2:10" ht="20.100000000000001" customHeight="1" x14ac:dyDescent="0.2">
      <c r="B35" s="12" t="s">
        <v>5</v>
      </c>
      <c r="C35" s="5"/>
      <c r="D35" s="6">
        <v>1</v>
      </c>
      <c r="E35" s="6">
        <v>0.8</v>
      </c>
      <c r="F35" s="6">
        <v>0.65</v>
      </c>
      <c r="G35" s="6">
        <v>0.15</v>
      </c>
      <c r="H35" s="6">
        <v>0</v>
      </c>
      <c r="I35" s="6"/>
      <c r="J35" s="42">
        <v>7</v>
      </c>
    </row>
    <row r="36" spans="2:10" ht="24.95" customHeight="1" x14ac:dyDescent="0.2">
      <c r="B36" s="48" t="s">
        <v>58</v>
      </c>
      <c r="C36" s="5"/>
      <c r="D36" s="6"/>
      <c r="E36" s="6"/>
      <c r="F36" s="6"/>
      <c r="G36" s="6"/>
      <c r="H36" s="6"/>
      <c r="I36" s="6"/>
      <c r="J36" s="49" t="s">
        <v>59</v>
      </c>
    </row>
    <row r="37" spans="2:10" ht="20.100000000000001" customHeight="1" x14ac:dyDescent="0.2">
      <c r="B37" s="48" t="s">
        <v>60</v>
      </c>
      <c r="C37" s="8">
        <v>0.35</v>
      </c>
      <c r="D37" s="52">
        <v>0</v>
      </c>
      <c r="E37" s="52">
        <v>0</v>
      </c>
      <c r="F37" s="52">
        <v>0</v>
      </c>
      <c r="G37" s="52">
        <v>0</v>
      </c>
      <c r="H37" s="52">
        <v>0</v>
      </c>
      <c r="I37" s="7" t="str">
        <f>IF(SUM(D37:H37)=1,"CORRECT","INCORRECT")</f>
        <v>INCORRECT</v>
      </c>
      <c r="J37" s="41">
        <f t="shared" ref="J37:J42" si="0">ROUND($J$35*$C37*SUM((D37*$D$35)+(E37*$E$35)+(F37*$F$35)+(G37*$G$35)+(H37*$H$35)),2)</f>
        <v>0</v>
      </c>
    </row>
    <row r="38" spans="2:10" ht="20.100000000000001" customHeight="1" x14ac:dyDescent="0.2">
      <c r="B38" s="23" t="s">
        <v>22</v>
      </c>
      <c r="C38" s="8">
        <v>0.2</v>
      </c>
      <c r="D38" s="52">
        <v>0</v>
      </c>
      <c r="E38" s="52">
        <v>0</v>
      </c>
      <c r="F38" s="52">
        <v>0</v>
      </c>
      <c r="G38" s="52">
        <v>0</v>
      </c>
      <c r="H38" s="52">
        <v>0</v>
      </c>
      <c r="I38" s="7" t="str">
        <f t="shared" ref="I38:I41" si="1">IF(SUM(D38:H38)=1,"CORRECT","INCORRECT")</f>
        <v>INCORRECT</v>
      </c>
      <c r="J38" s="41">
        <f t="shared" si="0"/>
        <v>0</v>
      </c>
    </row>
    <row r="39" spans="2:10" ht="20.100000000000001" customHeight="1" x14ac:dyDescent="0.2">
      <c r="B39" s="25" t="s">
        <v>27</v>
      </c>
      <c r="C39" s="8">
        <v>0.15</v>
      </c>
      <c r="D39" s="52">
        <v>0</v>
      </c>
      <c r="E39" s="52">
        <v>0</v>
      </c>
      <c r="F39" s="52">
        <v>0</v>
      </c>
      <c r="G39" s="52">
        <v>0</v>
      </c>
      <c r="H39" s="52">
        <v>0</v>
      </c>
      <c r="I39" s="7" t="str">
        <f t="shared" si="1"/>
        <v>INCORRECT</v>
      </c>
      <c r="J39" s="41">
        <f t="shared" si="0"/>
        <v>0</v>
      </c>
    </row>
    <row r="40" spans="2:10" ht="20.100000000000001" customHeight="1" x14ac:dyDescent="0.2">
      <c r="B40" s="25" t="s">
        <v>28</v>
      </c>
      <c r="C40" s="8">
        <v>0.1</v>
      </c>
      <c r="D40" s="52">
        <v>0</v>
      </c>
      <c r="E40" s="52">
        <v>0</v>
      </c>
      <c r="F40" s="52">
        <v>0</v>
      </c>
      <c r="G40" s="52">
        <v>0</v>
      </c>
      <c r="H40" s="52">
        <v>0</v>
      </c>
      <c r="I40" s="7" t="str">
        <f t="shared" si="1"/>
        <v>INCORRECT</v>
      </c>
      <c r="J40" s="41">
        <f t="shared" si="0"/>
        <v>0</v>
      </c>
    </row>
    <row r="41" spans="2:10" ht="20.100000000000001" customHeight="1" x14ac:dyDescent="0.2">
      <c r="B41" s="25" t="s">
        <v>30</v>
      </c>
      <c r="C41" s="8">
        <v>0.1</v>
      </c>
      <c r="D41" s="52">
        <v>0</v>
      </c>
      <c r="E41" s="52">
        <v>0</v>
      </c>
      <c r="F41" s="52">
        <v>0</v>
      </c>
      <c r="G41" s="52">
        <v>0</v>
      </c>
      <c r="H41" s="52">
        <v>0</v>
      </c>
      <c r="I41" s="7" t="str">
        <f t="shared" si="1"/>
        <v>INCORRECT</v>
      </c>
      <c r="J41" s="41">
        <f t="shared" si="0"/>
        <v>0</v>
      </c>
    </row>
    <row r="42" spans="2:10" ht="20.100000000000001" customHeight="1" x14ac:dyDescent="0.2">
      <c r="B42" s="45" t="s">
        <v>41</v>
      </c>
      <c r="C42" s="8">
        <v>0.1</v>
      </c>
      <c r="D42" s="52">
        <v>0</v>
      </c>
      <c r="E42" s="52">
        <v>0</v>
      </c>
      <c r="F42" s="52">
        <v>0</v>
      </c>
      <c r="G42" s="52">
        <v>0</v>
      </c>
      <c r="H42" s="52">
        <v>0</v>
      </c>
      <c r="I42" s="7" t="str">
        <f t="shared" ref="I42" si="2">IF(SUM(D42:H42)=1,"CORRECT","INCORRECT")</f>
        <v>INCORRECT</v>
      </c>
      <c r="J42" s="41">
        <f t="shared" si="0"/>
        <v>0</v>
      </c>
    </row>
    <row r="43" spans="2:10" ht="20.100000000000001" customHeight="1" thickBot="1" x14ac:dyDescent="0.25">
      <c r="B43" s="43" t="s">
        <v>61</v>
      </c>
      <c r="C43" s="13">
        <f>SUM(C37:C42)</f>
        <v>1</v>
      </c>
      <c r="D43" s="14"/>
      <c r="E43" s="14"/>
      <c r="F43" s="14"/>
      <c r="G43" s="14"/>
      <c r="H43" s="14"/>
      <c r="I43" s="14"/>
      <c r="J43" s="39">
        <f>SUM(J37:J42)</f>
        <v>0</v>
      </c>
    </row>
    <row r="44" spans="2:10" ht="15" thickBot="1" x14ac:dyDescent="0.25"/>
    <row r="45" spans="2:10" ht="15" x14ac:dyDescent="0.25">
      <c r="B45" s="26" t="s">
        <v>4</v>
      </c>
      <c r="C45" s="27"/>
      <c r="D45" s="27"/>
      <c r="E45" s="27"/>
      <c r="F45" s="27"/>
      <c r="G45" s="27"/>
      <c r="H45" s="27"/>
      <c r="I45" s="27"/>
      <c r="J45" s="28"/>
    </row>
    <row r="46" spans="2:10" x14ac:dyDescent="0.2">
      <c r="B46" s="29" t="s">
        <v>19</v>
      </c>
      <c r="J46" s="30"/>
    </row>
    <row r="47" spans="2:10" x14ac:dyDescent="0.2">
      <c r="B47" s="29" t="s">
        <v>13</v>
      </c>
      <c r="J47" s="30"/>
    </row>
    <row r="48" spans="2:10" x14ac:dyDescent="0.2">
      <c r="B48" s="29" t="s">
        <v>12</v>
      </c>
      <c r="J48" s="30"/>
    </row>
    <row r="49" spans="2:10" x14ac:dyDescent="0.2">
      <c r="B49" s="29" t="s">
        <v>11</v>
      </c>
      <c r="J49" s="30"/>
    </row>
    <row r="50" spans="2:10" x14ac:dyDescent="0.2">
      <c r="B50" s="50" t="s">
        <v>69</v>
      </c>
      <c r="J50" s="30"/>
    </row>
    <row r="51" spans="2:10" x14ac:dyDescent="0.2">
      <c r="B51" s="29"/>
      <c r="J51" s="30"/>
    </row>
    <row r="52" spans="2:10" ht="15" x14ac:dyDescent="0.25">
      <c r="B52" s="31" t="s">
        <v>22</v>
      </c>
      <c r="J52" s="30"/>
    </row>
    <row r="53" spans="2:10" x14ac:dyDescent="0.2">
      <c r="B53" s="32" t="s">
        <v>23</v>
      </c>
      <c r="J53" s="30"/>
    </row>
    <row r="54" spans="2:10" x14ac:dyDescent="0.2">
      <c r="B54" s="32" t="s">
        <v>24</v>
      </c>
      <c r="J54" s="30"/>
    </row>
    <row r="55" spans="2:10" x14ac:dyDescent="0.2">
      <c r="B55" s="32" t="s">
        <v>25</v>
      </c>
      <c r="J55" s="30"/>
    </row>
    <row r="56" spans="2:10" x14ac:dyDescent="0.2">
      <c r="B56" s="32" t="s">
        <v>10</v>
      </c>
      <c r="J56" s="30"/>
    </row>
    <row r="57" spans="2:10" x14ac:dyDescent="0.2">
      <c r="B57" s="29"/>
      <c r="J57" s="30"/>
    </row>
    <row r="58" spans="2:10" ht="15" x14ac:dyDescent="0.25">
      <c r="B58" s="33" t="s">
        <v>27</v>
      </c>
      <c r="J58" s="30"/>
    </row>
    <row r="59" spans="2:10" x14ac:dyDescent="0.2">
      <c r="B59" s="29" t="s">
        <v>29</v>
      </c>
      <c r="J59" s="30"/>
    </row>
    <row r="60" spans="2:10" x14ac:dyDescent="0.2">
      <c r="B60" s="29" t="s">
        <v>32</v>
      </c>
      <c r="J60" s="30"/>
    </row>
    <row r="61" spans="2:10" x14ac:dyDescent="0.2">
      <c r="B61" s="29" t="s">
        <v>34</v>
      </c>
      <c r="J61" s="30"/>
    </row>
    <row r="62" spans="2:10" x14ac:dyDescent="0.2">
      <c r="B62" s="29" t="s">
        <v>33</v>
      </c>
      <c r="J62" s="30"/>
    </row>
    <row r="63" spans="2:10" x14ac:dyDescent="0.2">
      <c r="B63" s="29"/>
      <c r="J63" s="30"/>
    </row>
    <row r="64" spans="2:10" ht="15" x14ac:dyDescent="0.25">
      <c r="B64" s="33" t="s">
        <v>28</v>
      </c>
      <c r="J64" s="30"/>
    </row>
    <row r="65" spans="2:10" x14ac:dyDescent="0.2">
      <c r="B65" s="29" t="s">
        <v>38</v>
      </c>
      <c r="J65" s="30"/>
    </row>
    <row r="66" spans="2:10" x14ac:dyDescent="0.2">
      <c r="B66" s="29" t="s">
        <v>39</v>
      </c>
      <c r="J66" s="30"/>
    </row>
    <row r="67" spans="2:10" x14ac:dyDescent="0.2">
      <c r="B67" s="29" t="s">
        <v>37</v>
      </c>
      <c r="J67" s="30"/>
    </row>
    <row r="68" spans="2:10" x14ac:dyDescent="0.2">
      <c r="B68" s="29"/>
      <c r="J68" s="30"/>
    </row>
    <row r="69" spans="2:10" ht="15" x14ac:dyDescent="0.25">
      <c r="B69" s="33" t="s">
        <v>30</v>
      </c>
      <c r="J69" s="30"/>
    </row>
    <row r="70" spans="2:10" x14ac:dyDescent="0.2">
      <c r="B70" s="29" t="s">
        <v>35</v>
      </c>
      <c r="J70" s="30"/>
    </row>
    <row r="71" spans="2:10" x14ac:dyDescent="0.2">
      <c r="B71" s="29" t="s">
        <v>36</v>
      </c>
      <c r="J71" s="30"/>
    </row>
    <row r="72" spans="2:10" x14ac:dyDescent="0.2">
      <c r="B72" s="29" t="s">
        <v>31</v>
      </c>
      <c r="J72" s="30"/>
    </row>
    <row r="73" spans="2:10" x14ac:dyDescent="0.2">
      <c r="B73" s="29"/>
      <c r="J73" s="30"/>
    </row>
    <row r="74" spans="2:10" ht="15" x14ac:dyDescent="0.25">
      <c r="B74" s="33" t="s">
        <v>41</v>
      </c>
      <c r="J74" s="30"/>
    </row>
    <row r="75" spans="2:10" x14ac:dyDescent="0.2">
      <c r="B75" s="29" t="s">
        <v>44</v>
      </c>
      <c r="J75" s="30"/>
    </row>
    <row r="76" spans="2:10" x14ac:dyDescent="0.2">
      <c r="B76" s="29" t="s">
        <v>43</v>
      </c>
      <c r="J76" s="30"/>
    </row>
    <row r="77" spans="2:10" x14ac:dyDescent="0.2">
      <c r="B77" s="29" t="s">
        <v>42</v>
      </c>
      <c r="J77" s="30"/>
    </row>
    <row r="78" spans="2:10" ht="15" thickBot="1" x14ac:dyDescent="0.25">
      <c r="B78" s="34"/>
      <c r="C78" s="35"/>
      <c r="D78" s="35"/>
      <c r="E78" s="35"/>
      <c r="F78" s="35"/>
      <c r="G78" s="35"/>
      <c r="H78" s="35"/>
      <c r="I78" s="35"/>
      <c r="J78" s="36"/>
    </row>
    <row r="79" spans="2:10" x14ac:dyDescent="0.2">
      <c r="B79" s="47"/>
      <c r="C79" s="27"/>
      <c r="D79" s="27"/>
      <c r="E79" s="27"/>
      <c r="F79" s="27"/>
      <c r="G79" s="27"/>
      <c r="H79" s="27"/>
      <c r="I79" s="27"/>
      <c r="J79" s="27"/>
    </row>
    <row r="80" spans="2:10" ht="15" thickBot="1" x14ac:dyDescent="0.25">
      <c r="B80" s="35"/>
      <c r="C80" s="35"/>
      <c r="D80" s="35"/>
      <c r="E80" s="35"/>
      <c r="F80" s="35"/>
      <c r="G80" s="35"/>
      <c r="H80" s="35"/>
      <c r="I80" s="35"/>
      <c r="J80" s="35"/>
    </row>
    <row r="81" spans="2:10" ht="18.75" thickBot="1" x14ac:dyDescent="0.25">
      <c r="B81" s="71" t="s">
        <v>62</v>
      </c>
      <c r="C81" s="72"/>
      <c r="D81" s="72"/>
      <c r="E81" s="72"/>
      <c r="F81" s="72"/>
      <c r="G81" s="72"/>
      <c r="H81" s="72"/>
      <c r="I81" s="72"/>
      <c r="J81" s="73"/>
    </row>
    <row r="82" spans="2:10" ht="18" customHeight="1" x14ac:dyDescent="0.2">
      <c r="B82" s="90" t="s">
        <v>63</v>
      </c>
      <c r="C82" s="91"/>
      <c r="D82" s="91"/>
      <c r="E82" s="91"/>
      <c r="F82" s="91"/>
      <c r="G82" s="91"/>
      <c r="H82" s="91"/>
      <c r="I82" s="91"/>
      <c r="J82" s="92"/>
    </row>
    <row r="83" spans="2:10" ht="18" customHeight="1" x14ac:dyDescent="0.2">
      <c r="B83" s="93"/>
      <c r="C83" s="94"/>
      <c r="D83" s="94"/>
      <c r="E83" s="94"/>
      <c r="F83" s="94"/>
      <c r="G83" s="94"/>
      <c r="H83" s="94"/>
      <c r="I83" s="94"/>
      <c r="J83" s="95"/>
    </row>
    <row r="84" spans="2:10" ht="18" customHeight="1" x14ac:dyDescent="0.2">
      <c r="B84" s="93"/>
      <c r="C84" s="94"/>
      <c r="D84" s="94"/>
      <c r="E84" s="94"/>
      <c r="F84" s="94"/>
      <c r="G84" s="94"/>
      <c r="H84" s="94"/>
      <c r="I84" s="94"/>
      <c r="J84" s="95"/>
    </row>
    <row r="85" spans="2:10" ht="18" customHeight="1" x14ac:dyDescent="0.2">
      <c r="B85" s="93"/>
      <c r="C85" s="94"/>
      <c r="D85" s="94"/>
      <c r="E85" s="94"/>
      <c r="F85" s="94"/>
      <c r="G85" s="94"/>
      <c r="H85" s="94"/>
      <c r="I85" s="94"/>
      <c r="J85" s="95"/>
    </row>
    <row r="86" spans="2:10" ht="18" customHeight="1" x14ac:dyDescent="0.2">
      <c r="B86" s="93"/>
      <c r="C86" s="94"/>
      <c r="D86" s="94"/>
      <c r="E86" s="94"/>
      <c r="F86" s="94"/>
      <c r="G86" s="94"/>
      <c r="H86" s="94"/>
      <c r="I86" s="94"/>
      <c r="J86" s="95"/>
    </row>
    <row r="87" spans="2:10" ht="18" customHeight="1" x14ac:dyDescent="0.2">
      <c r="B87" s="93"/>
      <c r="C87" s="94"/>
      <c r="D87" s="94"/>
      <c r="E87" s="94"/>
      <c r="F87" s="94"/>
      <c r="G87" s="94"/>
      <c r="H87" s="94"/>
      <c r="I87" s="94"/>
      <c r="J87" s="95"/>
    </row>
    <row r="88" spans="2:10" ht="18" customHeight="1" x14ac:dyDescent="0.2">
      <c r="B88" s="93"/>
      <c r="C88" s="94"/>
      <c r="D88" s="94"/>
      <c r="E88" s="94"/>
      <c r="F88" s="94"/>
      <c r="G88" s="94"/>
      <c r="H88" s="94"/>
      <c r="I88" s="94"/>
      <c r="J88" s="95"/>
    </row>
    <row r="89" spans="2:10" ht="18" customHeight="1" x14ac:dyDescent="0.2">
      <c r="B89" s="93"/>
      <c r="C89" s="94"/>
      <c r="D89" s="94"/>
      <c r="E89" s="94"/>
      <c r="F89" s="94"/>
      <c r="G89" s="94"/>
      <c r="H89" s="94"/>
      <c r="I89" s="94"/>
      <c r="J89" s="95"/>
    </row>
    <row r="90" spans="2:10" ht="18" customHeight="1" x14ac:dyDescent="0.2">
      <c r="B90" s="93"/>
      <c r="C90" s="94"/>
      <c r="D90" s="94"/>
      <c r="E90" s="94"/>
      <c r="F90" s="94"/>
      <c r="G90" s="94"/>
      <c r="H90" s="94"/>
      <c r="I90" s="94"/>
      <c r="J90" s="95"/>
    </row>
    <row r="91" spans="2:10" ht="18" customHeight="1" x14ac:dyDescent="0.2">
      <c r="B91" s="93"/>
      <c r="C91" s="94"/>
      <c r="D91" s="94"/>
      <c r="E91" s="94"/>
      <c r="F91" s="94"/>
      <c r="G91" s="94"/>
      <c r="H91" s="94"/>
      <c r="I91" s="94"/>
      <c r="J91" s="95"/>
    </row>
    <row r="92" spans="2:10" ht="18" customHeight="1" x14ac:dyDescent="0.2">
      <c r="B92" s="93"/>
      <c r="C92" s="94"/>
      <c r="D92" s="94"/>
      <c r="E92" s="94"/>
      <c r="F92" s="94"/>
      <c r="G92" s="94"/>
      <c r="H92" s="94"/>
      <c r="I92" s="94"/>
      <c r="J92" s="95"/>
    </row>
    <row r="93" spans="2:10" ht="18" customHeight="1" x14ac:dyDescent="0.2">
      <c r="B93" s="93"/>
      <c r="C93" s="94"/>
      <c r="D93" s="94"/>
      <c r="E93" s="94"/>
      <c r="F93" s="94"/>
      <c r="G93" s="94"/>
      <c r="H93" s="94"/>
      <c r="I93" s="94"/>
      <c r="J93" s="95"/>
    </row>
    <row r="94" spans="2:10" ht="18" customHeight="1" thickBot="1" x14ac:dyDescent="0.25">
      <c r="B94" s="96"/>
      <c r="C94" s="97"/>
      <c r="D94" s="97"/>
      <c r="E94" s="97"/>
      <c r="F94" s="97"/>
      <c r="G94" s="97"/>
      <c r="H94" s="97"/>
      <c r="I94" s="97"/>
      <c r="J94" s="98"/>
    </row>
    <row r="95" spans="2:10" ht="15.75" customHeight="1" thickBot="1" x14ac:dyDescent="0.25">
      <c r="C95" s="20"/>
      <c r="D95" s="20"/>
      <c r="E95" s="20"/>
      <c r="F95" s="20"/>
      <c r="G95" s="20"/>
      <c r="H95" s="20"/>
      <c r="I95" s="20"/>
      <c r="J95" s="20"/>
    </row>
    <row r="96" spans="2:10" ht="20.100000000000001" customHeight="1" x14ac:dyDescent="0.2">
      <c r="B96" s="9" t="s">
        <v>50</v>
      </c>
      <c r="C96" s="10" t="s">
        <v>2</v>
      </c>
      <c r="D96" s="80" t="s">
        <v>55</v>
      </c>
      <c r="E96" s="80"/>
      <c r="F96" s="80"/>
      <c r="G96" s="80"/>
      <c r="H96" s="80"/>
      <c r="I96" s="10"/>
      <c r="J96" s="11"/>
    </row>
    <row r="97" spans="2:10" ht="38.25" x14ac:dyDescent="0.2">
      <c r="B97" s="12"/>
      <c r="C97" s="3"/>
      <c r="D97" s="46" t="s">
        <v>46</v>
      </c>
      <c r="E97" s="46" t="s">
        <v>45</v>
      </c>
      <c r="F97" s="46" t="s">
        <v>47</v>
      </c>
      <c r="G97" s="46" t="s">
        <v>48</v>
      </c>
      <c r="H97" s="46" t="s">
        <v>49</v>
      </c>
      <c r="I97" s="1" t="s">
        <v>6</v>
      </c>
      <c r="J97" s="40" t="s">
        <v>26</v>
      </c>
    </row>
    <row r="98" spans="2:10" ht="20.100000000000001" customHeight="1" x14ac:dyDescent="0.2">
      <c r="B98" s="12" t="s">
        <v>5</v>
      </c>
      <c r="C98" s="5"/>
      <c r="D98" s="6">
        <v>1</v>
      </c>
      <c r="E98" s="6">
        <v>0.8</v>
      </c>
      <c r="F98" s="6">
        <v>0.7</v>
      </c>
      <c r="G98" s="6">
        <v>0.2</v>
      </c>
      <c r="H98" s="6">
        <v>0</v>
      </c>
      <c r="I98" s="6"/>
      <c r="J98" s="42">
        <v>7</v>
      </c>
    </row>
    <row r="99" spans="2:10" ht="20.100000000000001" customHeight="1" x14ac:dyDescent="0.2">
      <c r="B99" s="51" t="s">
        <v>66</v>
      </c>
      <c r="C99" s="8">
        <v>0.2</v>
      </c>
      <c r="D99" s="52">
        <v>0</v>
      </c>
      <c r="E99" s="52">
        <v>0</v>
      </c>
      <c r="F99" s="52">
        <v>0</v>
      </c>
      <c r="G99" s="52">
        <v>0</v>
      </c>
      <c r="H99" s="52">
        <v>0</v>
      </c>
      <c r="I99" s="7" t="str">
        <f>IF(SUM(D99:H99)=1,"CORRECT","INCORRECT")</f>
        <v>INCORRECT</v>
      </c>
      <c r="J99" s="41">
        <f>ROUND($J$98*$C99*SUM((D99*$D$98)+(E99*$E$98)+(F99*$F$98)+(G99*$G$98)+(H99*$H$98)),3)</f>
        <v>0</v>
      </c>
    </row>
    <row r="100" spans="2:10" ht="20.100000000000001" customHeight="1" x14ac:dyDescent="0.2">
      <c r="B100" s="51" t="s">
        <v>67</v>
      </c>
      <c r="C100" s="8">
        <v>0.2</v>
      </c>
      <c r="D100" s="52">
        <v>0</v>
      </c>
      <c r="E100" s="52">
        <v>0</v>
      </c>
      <c r="F100" s="52">
        <v>0</v>
      </c>
      <c r="G100" s="52">
        <v>0</v>
      </c>
      <c r="H100" s="52">
        <v>0</v>
      </c>
      <c r="I100" s="7" t="str">
        <f t="shared" ref="I100:I106" si="3">IF(SUM(D100:H100)=1,"CORRECT","INCORRECT")</f>
        <v>INCORRECT</v>
      </c>
      <c r="J100" s="41">
        <f t="shared" ref="J100:J106" si="4">ROUND($J$98*$C100*SUM((D100*$D$98)+(E100*$E$98)+(F100*$F$98)+(G100*$G$98)+(H100*$H$98)),3)</f>
        <v>0</v>
      </c>
    </row>
    <row r="101" spans="2:10" ht="20.100000000000001" customHeight="1" x14ac:dyDescent="0.2">
      <c r="B101" s="51" t="s">
        <v>64</v>
      </c>
      <c r="C101" s="8">
        <v>0.1</v>
      </c>
      <c r="D101" s="52">
        <v>0</v>
      </c>
      <c r="E101" s="52">
        <v>0</v>
      </c>
      <c r="F101" s="52">
        <v>0</v>
      </c>
      <c r="G101" s="52">
        <v>0</v>
      </c>
      <c r="H101" s="52">
        <v>0</v>
      </c>
      <c r="I101" s="7" t="str">
        <f t="shared" si="3"/>
        <v>INCORRECT</v>
      </c>
      <c r="J101" s="41">
        <f t="shared" si="4"/>
        <v>0</v>
      </c>
    </row>
    <row r="102" spans="2:10" ht="20.100000000000001" customHeight="1" x14ac:dyDescent="0.2">
      <c r="B102" s="51" t="s">
        <v>65</v>
      </c>
      <c r="C102" s="8">
        <v>0.1</v>
      </c>
      <c r="D102" s="52">
        <v>0</v>
      </c>
      <c r="E102" s="52">
        <v>0</v>
      </c>
      <c r="F102" s="52">
        <v>0</v>
      </c>
      <c r="G102" s="52">
        <v>0</v>
      </c>
      <c r="H102" s="52">
        <v>0</v>
      </c>
      <c r="I102" s="7" t="str">
        <f t="shared" si="3"/>
        <v>INCORRECT</v>
      </c>
      <c r="J102" s="41">
        <f t="shared" si="4"/>
        <v>0</v>
      </c>
    </row>
    <row r="103" spans="2:10" ht="20.100000000000001" customHeight="1" x14ac:dyDescent="0.2">
      <c r="B103" s="51" t="s">
        <v>54</v>
      </c>
      <c r="C103" s="8">
        <v>0.1</v>
      </c>
      <c r="D103" s="52">
        <v>0</v>
      </c>
      <c r="E103" s="52">
        <v>0</v>
      </c>
      <c r="F103" s="52">
        <v>0</v>
      </c>
      <c r="G103" s="52">
        <v>0</v>
      </c>
      <c r="H103" s="52">
        <v>0</v>
      </c>
      <c r="I103" s="7" t="str">
        <f t="shared" si="3"/>
        <v>INCORRECT</v>
      </c>
      <c r="J103" s="41">
        <f t="shared" si="4"/>
        <v>0</v>
      </c>
    </row>
    <row r="104" spans="2:10" ht="20.100000000000001" customHeight="1" x14ac:dyDescent="0.2">
      <c r="B104" s="51" t="s">
        <v>53</v>
      </c>
      <c r="C104" s="8">
        <v>0.1</v>
      </c>
      <c r="D104" s="52">
        <v>0</v>
      </c>
      <c r="E104" s="52">
        <v>0</v>
      </c>
      <c r="F104" s="52">
        <v>0</v>
      </c>
      <c r="G104" s="52">
        <v>0</v>
      </c>
      <c r="H104" s="52">
        <v>0</v>
      </c>
      <c r="I104" s="7" t="str">
        <f t="shared" ref="I104:I105" si="5">IF(SUM(D104:H104)=1,"CORRECT","INCORRECT")</f>
        <v>INCORRECT</v>
      </c>
      <c r="J104" s="41">
        <f t="shared" si="4"/>
        <v>0</v>
      </c>
    </row>
    <row r="105" spans="2:10" ht="20.100000000000001" customHeight="1" x14ac:dyDescent="0.2">
      <c r="B105" s="51" t="s">
        <v>51</v>
      </c>
      <c r="C105" s="8">
        <v>0.1</v>
      </c>
      <c r="D105" s="52">
        <v>0</v>
      </c>
      <c r="E105" s="52">
        <v>0</v>
      </c>
      <c r="F105" s="52">
        <v>0</v>
      </c>
      <c r="G105" s="52">
        <v>0</v>
      </c>
      <c r="H105" s="52">
        <v>0</v>
      </c>
      <c r="I105" s="7" t="str">
        <f t="shared" si="5"/>
        <v>INCORRECT</v>
      </c>
      <c r="J105" s="41">
        <f t="shared" si="4"/>
        <v>0</v>
      </c>
    </row>
    <row r="106" spans="2:10" ht="20.100000000000001" customHeight="1" x14ac:dyDescent="0.2">
      <c r="B106" s="51" t="s">
        <v>52</v>
      </c>
      <c r="C106" s="8">
        <v>0.1</v>
      </c>
      <c r="D106" s="52">
        <v>0</v>
      </c>
      <c r="E106" s="52">
        <v>0</v>
      </c>
      <c r="F106" s="52">
        <v>0</v>
      </c>
      <c r="G106" s="52">
        <v>0</v>
      </c>
      <c r="H106" s="52">
        <v>0</v>
      </c>
      <c r="I106" s="7" t="str">
        <f t="shared" si="3"/>
        <v>INCORRECT</v>
      </c>
      <c r="J106" s="41">
        <f t="shared" si="4"/>
        <v>0</v>
      </c>
    </row>
    <row r="107" spans="2:10" ht="20.100000000000001" customHeight="1" thickBot="1" x14ac:dyDescent="0.25">
      <c r="B107" s="43" t="s">
        <v>61</v>
      </c>
      <c r="C107" s="13">
        <f>SUM(C99:C106)</f>
        <v>0.99999999999999989</v>
      </c>
      <c r="D107" s="14"/>
      <c r="E107" s="14"/>
      <c r="F107" s="14"/>
      <c r="G107" s="14"/>
      <c r="H107" s="14"/>
      <c r="I107" s="14"/>
      <c r="J107" s="39">
        <f>SUM(J99:J106)</f>
        <v>0</v>
      </c>
    </row>
    <row r="108" spans="2:10" ht="15" thickBot="1" x14ac:dyDescent="0.25"/>
    <row r="109" spans="2:10" ht="15" customHeight="1" x14ac:dyDescent="0.2">
      <c r="B109" s="81" t="s">
        <v>70</v>
      </c>
      <c r="C109" s="82"/>
      <c r="D109" s="82"/>
      <c r="E109" s="82"/>
      <c r="F109" s="82"/>
      <c r="G109" s="82"/>
      <c r="H109" s="82"/>
      <c r="I109" s="82"/>
      <c r="J109" s="83"/>
    </row>
    <row r="110" spans="2:10" ht="15" customHeight="1" x14ac:dyDescent="0.2">
      <c r="B110" s="84"/>
      <c r="C110" s="85"/>
      <c r="D110" s="85"/>
      <c r="E110" s="85"/>
      <c r="F110" s="85"/>
      <c r="G110" s="85"/>
      <c r="H110" s="85"/>
      <c r="I110" s="85"/>
      <c r="J110" s="86"/>
    </row>
    <row r="111" spans="2:10" ht="15" customHeight="1" x14ac:dyDescent="0.2">
      <c r="B111" s="84"/>
      <c r="C111" s="85"/>
      <c r="D111" s="85"/>
      <c r="E111" s="85"/>
      <c r="F111" s="85"/>
      <c r="G111" s="85"/>
      <c r="H111" s="85"/>
      <c r="I111" s="85"/>
      <c r="J111" s="86"/>
    </row>
    <row r="112" spans="2:10" ht="15" customHeight="1" x14ac:dyDescent="0.2">
      <c r="B112" s="84"/>
      <c r="C112" s="85"/>
      <c r="D112" s="85"/>
      <c r="E112" s="85"/>
      <c r="F112" s="85"/>
      <c r="G112" s="85"/>
      <c r="H112" s="85"/>
      <c r="I112" s="85"/>
      <c r="J112" s="86"/>
    </row>
    <row r="113" spans="2:10" ht="15" customHeight="1" x14ac:dyDescent="0.2">
      <c r="B113" s="84"/>
      <c r="C113" s="85"/>
      <c r="D113" s="85"/>
      <c r="E113" s="85"/>
      <c r="F113" s="85"/>
      <c r="G113" s="85"/>
      <c r="H113" s="85"/>
      <c r="I113" s="85"/>
      <c r="J113" s="86"/>
    </row>
    <row r="114" spans="2:10" ht="15" customHeight="1" x14ac:dyDescent="0.2">
      <c r="B114" s="84"/>
      <c r="C114" s="85"/>
      <c r="D114" s="85"/>
      <c r="E114" s="85"/>
      <c r="F114" s="85"/>
      <c r="G114" s="85"/>
      <c r="H114" s="85"/>
      <c r="I114" s="85"/>
      <c r="J114" s="86"/>
    </row>
    <row r="115" spans="2:10" ht="15" customHeight="1" x14ac:dyDescent="0.2">
      <c r="B115" s="84"/>
      <c r="C115" s="85"/>
      <c r="D115" s="85"/>
      <c r="E115" s="85"/>
      <c r="F115" s="85"/>
      <c r="G115" s="85"/>
      <c r="H115" s="85"/>
      <c r="I115" s="85"/>
      <c r="J115" s="86"/>
    </row>
    <row r="116" spans="2:10" ht="15" customHeight="1" x14ac:dyDescent="0.2">
      <c r="B116" s="84"/>
      <c r="C116" s="85"/>
      <c r="D116" s="85"/>
      <c r="E116" s="85"/>
      <c r="F116" s="85"/>
      <c r="G116" s="85"/>
      <c r="H116" s="85"/>
      <c r="I116" s="85"/>
      <c r="J116" s="86"/>
    </row>
    <row r="117" spans="2:10" ht="15" customHeight="1" x14ac:dyDescent="0.2">
      <c r="B117" s="84"/>
      <c r="C117" s="85"/>
      <c r="D117" s="85"/>
      <c r="E117" s="85"/>
      <c r="F117" s="85"/>
      <c r="G117" s="85"/>
      <c r="H117" s="85"/>
      <c r="I117" s="85"/>
      <c r="J117" s="86"/>
    </row>
    <row r="118" spans="2:10" ht="15" customHeight="1" x14ac:dyDescent="0.2">
      <c r="B118" s="84"/>
      <c r="C118" s="85"/>
      <c r="D118" s="85"/>
      <c r="E118" s="85"/>
      <c r="F118" s="85"/>
      <c r="G118" s="85"/>
      <c r="H118" s="85"/>
      <c r="I118" s="85"/>
      <c r="J118" s="86"/>
    </row>
    <row r="119" spans="2:10" ht="15" customHeight="1" x14ac:dyDescent="0.2">
      <c r="B119" s="84"/>
      <c r="C119" s="85"/>
      <c r="D119" s="85"/>
      <c r="E119" s="85"/>
      <c r="F119" s="85"/>
      <c r="G119" s="85"/>
      <c r="H119" s="85"/>
      <c r="I119" s="85"/>
      <c r="J119" s="86"/>
    </row>
    <row r="120" spans="2:10" ht="15" customHeight="1" x14ac:dyDescent="0.2">
      <c r="B120" s="84"/>
      <c r="C120" s="85"/>
      <c r="D120" s="85"/>
      <c r="E120" s="85"/>
      <c r="F120" s="85"/>
      <c r="G120" s="85"/>
      <c r="H120" s="85"/>
      <c r="I120" s="85"/>
      <c r="J120" s="86"/>
    </row>
    <row r="121" spans="2:10" ht="15" customHeight="1" x14ac:dyDescent="0.2">
      <c r="B121" s="84"/>
      <c r="C121" s="85"/>
      <c r="D121" s="85"/>
      <c r="E121" s="85"/>
      <c r="F121" s="85"/>
      <c r="G121" s="85"/>
      <c r="H121" s="85"/>
      <c r="I121" s="85"/>
      <c r="J121" s="86"/>
    </row>
    <row r="122" spans="2:10" ht="15" customHeight="1" x14ac:dyDescent="0.2">
      <c r="B122" s="84"/>
      <c r="C122" s="85"/>
      <c r="D122" s="85"/>
      <c r="E122" s="85"/>
      <c r="F122" s="85"/>
      <c r="G122" s="85"/>
      <c r="H122" s="85"/>
      <c r="I122" s="85"/>
      <c r="J122" s="86"/>
    </row>
    <row r="123" spans="2:10" ht="15" customHeight="1" x14ac:dyDescent="0.2">
      <c r="B123" s="84"/>
      <c r="C123" s="85"/>
      <c r="D123" s="85"/>
      <c r="E123" s="85"/>
      <c r="F123" s="85"/>
      <c r="G123" s="85"/>
      <c r="H123" s="85"/>
      <c r="I123" s="85"/>
      <c r="J123" s="86"/>
    </row>
    <row r="124" spans="2:10" ht="15" customHeight="1" x14ac:dyDescent="0.2">
      <c r="B124" s="84"/>
      <c r="C124" s="85"/>
      <c r="D124" s="85"/>
      <c r="E124" s="85"/>
      <c r="F124" s="85"/>
      <c r="G124" s="85"/>
      <c r="H124" s="85"/>
      <c r="I124" s="85"/>
      <c r="J124" s="86"/>
    </row>
    <row r="125" spans="2:10" ht="15" customHeight="1" x14ac:dyDescent="0.2">
      <c r="B125" s="84"/>
      <c r="C125" s="85"/>
      <c r="D125" s="85"/>
      <c r="E125" s="85"/>
      <c r="F125" s="85"/>
      <c r="G125" s="85"/>
      <c r="H125" s="85"/>
      <c r="I125" s="85"/>
      <c r="J125" s="86"/>
    </row>
    <row r="126" spans="2:10" ht="15" customHeight="1" thickBot="1" x14ac:dyDescent="0.25">
      <c r="B126" s="87"/>
      <c r="C126" s="88"/>
      <c r="D126" s="88"/>
      <c r="E126" s="88"/>
      <c r="F126" s="88"/>
      <c r="G126" s="88"/>
      <c r="H126" s="88"/>
      <c r="I126" s="88"/>
      <c r="J126" s="89"/>
    </row>
    <row r="127" spans="2:10" ht="15" thickBot="1" x14ac:dyDescent="0.25"/>
    <row r="128" spans="2:10" ht="15" x14ac:dyDescent="0.25">
      <c r="B128" s="26" t="s">
        <v>40</v>
      </c>
      <c r="C128" s="27"/>
      <c r="D128" s="27"/>
      <c r="E128" s="27"/>
      <c r="F128" s="27"/>
      <c r="G128" s="27"/>
      <c r="H128" s="27"/>
      <c r="I128" s="27"/>
      <c r="J128" s="28"/>
    </row>
    <row r="129" spans="2:10" x14ac:dyDescent="0.2">
      <c r="B129" s="29"/>
      <c r="J129" s="30"/>
    </row>
    <row r="130" spans="2:10" x14ac:dyDescent="0.2">
      <c r="B130" s="29"/>
      <c r="J130" s="30"/>
    </row>
    <row r="131" spans="2:10" x14ac:dyDescent="0.2">
      <c r="B131" s="29"/>
      <c r="J131" s="30"/>
    </row>
    <row r="132" spans="2:10" x14ac:dyDescent="0.2">
      <c r="B132" s="29"/>
      <c r="J132" s="30"/>
    </row>
    <row r="133" spans="2:10" x14ac:dyDescent="0.2">
      <c r="B133" s="29"/>
      <c r="J133" s="30"/>
    </row>
    <row r="134" spans="2:10" x14ac:dyDescent="0.2">
      <c r="B134" s="29"/>
      <c r="J134" s="30"/>
    </row>
    <row r="135" spans="2:10" x14ac:dyDescent="0.2">
      <c r="B135" s="29"/>
      <c r="J135" s="30"/>
    </row>
    <row r="136" spans="2:10" x14ac:dyDescent="0.2">
      <c r="B136" s="29"/>
      <c r="J136" s="30"/>
    </row>
    <row r="137" spans="2:10" x14ac:dyDescent="0.2">
      <c r="B137" s="29"/>
      <c r="J137" s="30"/>
    </row>
    <row r="138" spans="2:10" x14ac:dyDescent="0.2">
      <c r="B138" s="29"/>
      <c r="J138" s="30"/>
    </row>
    <row r="139" spans="2:10" x14ac:dyDescent="0.2">
      <c r="B139" s="29"/>
      <c r="J139" s="30"/>
    </row>
    <row r="140" spans="2:10" x14ac:dyDescent="0.2">
      <c r="B140" s="29"/>
      <c r="J140" s="30"/>
    </row>
    <row r="141" spans="2:10" x14ac:dyDescent="0.2">
      <c r="B141" s="29"/>
      <c r="J141" s="30"/>
    </row>
    <row r="142" spans="2:10" x14ac:dyDescent="0.2">
      <c r="B142" s="29"/>
      <c r="J142" s="30"/>
    </row>
    <row r="143" spans="2:10" x14ac:dyDescent="0.2">
      <c r="B143" s="29"/>
      <c r="J143" s="30"/>
    </row>
    <row r="144" spans="2:10" x14ac:dyDescent="0.2">
      <c r="B144" s="29"/>
      <c r="J144" s="30"/>
    </row>
    <row r="145" spans="2:10" x14ac:dyDescent="0.2">
      <c r="B145" s="29"/>
      <c r="J145" s="30"/>
    </row>
    <row r="146" spans="2:10" x14ac:dyDescent="0.2">
      <c r="B146" s="29"/>
      <c r="J146" s="30"/>
    </row>
    <row r="147" spans="2:10" x14ac:dyDescent="0.2">
      <c r="B147" s="29"/>
      <c r="J147" s="30"/>
    </row>
    <row r="148" spans="2:10" x14ac:dyDescent="0.2">
      <c r="B148" s="29"/>
      <c r="J148" s="30"/>
    </row>
    <row r="149" spans="2:10" x14ac:dyDescent="0.2">
      <c r="B149" s="29"/>
      <c r="J149" s="30"/>
    </row>
    <row r="150" spans="2:10" x14ac:dyDescent="0.2">
      <c r="B150" s="29"/>
      <c r="J150" s="30"/>
    </row>
    <row r="151" spans="2:10" x14ac:dyDescent="0.2">
      <c r="B151" s="29"/>
      <c r="J151" s="30"/>
    </row>
    <row r="152" spans="2:10" x14ac:dyDescent="0.2">
      <c r="B152" s="29"/>
      <c r="J152" s="30"/>
    </row>
    <row r="153" spans="2:10" x14ac:dyDescent="0.2">
      <c r="B153" s="29"/>
      <c r="J153" s="30"/>
    </row>
    <row r="154" spans="2:10" x14ac:dyDescent="0.2">
      <c r="B154" s="29"/>
      <c r="J154" s="30"/>
    </row>
    <row r="155" spans="2:10" x14ac:dyDescent="0.2">
      <c r="B155" s="29"/>
      <c r="J155" s="30"/>
    </row>
    <row r="156" spans="2:10" x14ac:dyDescent="0.2">
      <c r="B156" s="29"/>
      <c r="J156" s="30"/>
    </row>
    <row r="157" spans="2:10" x14ac:dyDescent="0.2">
      <c r="B157" s="29"/>
      <c r="J157" s="30"/>
    </row>
    <row r="158" spans="2:10" x14ac:dyDescent="0.2">
      <c r="B158" s="29"/>
      <c r="J158" s="30"/>
    </row>
    <row r="159" spans="2:10" x14ac:dyDescent="0.2">
      <c r="B159" s="29"/>
      <c r="J159" s="30"/>
    </row>
    <row r="160" spans="2:10" x14ac:dyDescent="0.2">
      <c r="B160" s="29"/>
      <c r="J160" s="30"/>
    </row>
    <row r="161" spans="2:10" x14ac:dyDescent="0.2">
      <c r="B161" s="29"/>
      <c r="J161" s="30"/>
    </row>
    <row r="162" spans="2:10" x14ac:dyDescent="0.2">
      <c r="B162" s="29"/>
      <c r="J162" s="30"/>
    </row>
    <row r="163" spans="2:10" ht="15" thickBot="1" x14ac:dyDescent="0.25">
      <c r="B163" s="44"/>
      <c r="C163" s="35"/>
      <c r="D163" s="35"/>
      <c r="E163" s="35"/>
      <c r="F163" s="35"/>
      <c r="G163" s="35"/>
      <c r="H163" s="35"/>
      <c r="I163" s="35"/>
      <c r="J163" s="36"/>
    </row>
  </sheetData>
  <sheetProtection algorithmName="SHA-512" hashValue="shmRARGzjvQTml6xz2bXBQq6cjvj/UpEFuTY9VogcCNehOTMuunj1z213KSmndzlQTsT8/0i44/wAuxysOeKjA==" saltValue="czhj4ZS3c98T3oE1EtixgA==" spinCount="100000" sheet="1" objects="1" scenarios="1"/>
  <mergeCells count="16">
    <mergeCell ref="B81:J81"/>
    <mergeCell ref="D96:H96"/>
    <mergeCell ref="B109:J126"/>
    <mergeCell ref="D33:H33"/>
    <mergeCell ref="B82:J94"/>
    <mergeCell ref="B1:J1"/>
    <mergeCell ref="B4:J4"/>
    <mergeCell ref="C8:J8"/>
    <mergeCell ref="C11:J11"/>
    <mergeCell ref="B10:J10"/>
    <mergeCell ref="B15:J31"/>
    <mergeCell ref="C12:J12"/>
    <mergeCell ref="B7:J7"/>
    <mergeCell ref="C9:J9"/>
    <mergeCell ref="B5:J5"/>
    <mergeCell ref="B14:J14"/>
  </mergeCells>
  <phoneticPr fontId="17" type="noConversion"/>
  <conditionalFormatting sqref="I37:I42">
    <cfRule type="cellIs" dxfId="3" priority="3" operator="equal">
      <formula>"INCORRECT"</formula>
    </cfRule>
    <cfRule type="cellIs" dxfId="2" priority="4" operator="equal">
      <formula>"CORRECT"</formula>
    </cfRule>
  </conditionalFormatting>
  <conditionalFormatting sqref="I99:I106">
    <cfRule type="cellIs" dxfId="1" priority="1" operator="equal">
      <formula>"INCORRECT"</formula>
    </cfRule>
    <cfRule type="cellIs" dxfId="0" priority="2" operator="equal">
      <formula>"CORRECT"</formula>
    </cfRule>
  </conditionalFormatting>
  <pageMargins left="0.70866141732283472" right="0.70866141732283472" top="0.94488188976377963" bottom="0.55118110236220474" header="0.31496062992125984" footer="0.31496062992125984"/>
  <pageSetup paperSize="9" scale="65" orientation="portrait" r:id="rId1"/>
  <headerFooter>
    <oddHeader>&amp;L&amp;G&amp;R&amp;G</oddHeader>
  </headerFooter>
  <rowBreaks count="2" manualBreakCount="2">
    <brk id="63" min="1" max="9" man="1"/>
    <brk id="127" min="1" max="9"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cad755b6-d270-493f-83c9-ae784197a3f5">PX3EPKY34SD4-186392914-5062</_dlc_DocId>
    <ofae577968ed4be8b7cfa6b3c1b2b2a3 xmlns="cad755b6-d270-493f-83c9-ae784197a3f5">
      <Terms xmlns="http://schemas.microsoft.com/office/infopath/2007/PartnerControls"/>
    </ofae577968ed4be8b7cfa6b3c1b2b2a3>
    <_ip_UnifiedCompliancePolicyUIAction xmlns="http://schemas.microsoft.com/sharepoint/v3" xsi:nil="true"/>
    <_dlc_DocIdUrl xmlns="cad755b6-d270-493f-83c9-ae784197a3f5">
      <Url>https://denhaag.sharepoint.com/sites/inkoop-bec-2021/_layouts/15/DocIdRedir.aspx?ID=PX3EPKY34SD4-186392914-5062</Url>
      <Description>PX3EPKY34SD4-186392914-5062</Description>
    </_dlc_DocIdUrl>
    <TaxCatchAll xmlns="cad755b6-d270-493f-83c9-ae784197a3f5">
      <Value>22</Value>
    </TaxCatchAll>
    <TaxCatchAllLabel xmlns="cad755b6-d270-493f-83c9-ae784197a3f5" xsi:nil="true"/>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4.1 Inschrijvingsfase - Publicatie TenderNed</TermName>
          <TermId xmlns="http://schemas.microsoft.com/office/infopath/2007/PartnerControls">993d7e8e-20fb-4627-a851-12a8f96a5cad</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_dlc_DocIdPersistId xmlns="cad755b6-d270-493f-83c9-ae784197a3f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6D2BD9687E7DE49866BF161C778BEAF" ma:contentTypeVersion="13" ma:contentTypeDescription="Maak een nieuw Word document." ma:contentTypeScope="" ma:versionID="073266b044b913e2a43ff25426d4bf27">
  <xsd:schema xmlns:xsd="http://www.w3.org/2001/XMLSchema" xmlns:xs="http://www.w3.org/2001/XMLSchema" xmlns:p="http://schemas.microsoft.com/office/2006/metadata/properties" xmlns:ns1="http://schemas.microsoft.com/sharepoint/v3" xmlns:ns2="cad755b6-d270-493f-83c9-ae784197a3f5" xmlns:ns3="fe715419-e6b4-4280-bab7-d74d3f382e43" targetNamespace="http://schemas.microsoft.com/office/2006/metadata/properties" ma:root="true" ma:fieldsID="a1aa8b58fa7f6a7da745dde227311142" ns1:_="" ns2:_="" ns3:_="">
    <xsd:import namespace="http://schemas.microsoft.com/sharepoint/v3"/>
    <xsd:import namespace="cad755b6-d270-493f-83c9-ae784197a3f5"/>
    <xsd:import namespace="fe715419-e6b4-4280-bab7-d74d3f382e43"/>
    <xsd:element name="properties">
      <xsd:complexType>
        <xsd:sequence>
          <xsd:element name="documentManagement">
            <xsd:complexType>
              <xsd:all>
                <xsd:element ref="ns2:_dlc_DocIdUrl" minOccurs="0"/>
                <xsd:element ref="ns2:_dlc_DocId"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Eigenschappen van het geïntegreerd beleid voor naleving" ma:hidden="true" ma:internalName="_ip_UnifiedCompliancePolicyProperties">
      <xsd:simpleType>
        <xsd:restriction base="dms:Note"/>
      </xsd:simpleType>
    </xsd:element>
    <xsd:element name="_ip_UnifiedCompliancePolicyUIAction" ma:index="2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Url" ma:index="3" nillable="true" ma:displayName="Document-id" ma:description="Permanente koppeling naar dit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Waarde van de document-id" ma:description="De waarde van de document-id die aan dit item is toegewezen." ma:hidden="true" ma:internalName="_dlc_DocId" ma:readOnly="false">
      <xsd:simpleType>
        <xsd:restriction base="dms:Text"/>
      </xsd:simpleType>
    </xsd:element>
    <xsd:element name="_dlc_DocIdPersistId" ma:index="10" nillable="true" ma:displayName="Id blijven behouden" ma:description="Id behouden tijdens toevoegen." ma:hidden="true" ma:internalName="_dlc_DocIdPersistId" ma:readOnly="false">
      <xsd:simpleType>
        <xsd:restriction base="dms:Boolean"/>
      </xsd:simpleType>
    </xsd:element>
    <xsd:element name="ebb03eb60f1c456383d550cda2a2ac01" ma:index="11" ma:taxonomy="true" ma:internalName="ebb03eb60f1c456383d550cda2a2ac01" ma:taxonomyFieldName="Teamtrefwoorden" ma:displayName="Teamtrefwoorden" ma:readOnly="false"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readOnly="false"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fals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readOnly="false"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readOnly="false"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715419-e6b4-4280-bab7-d74d3f382e43"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Tags" ma:index="23" nillable="true" ma:displayName="Tags" ma:hidden="true" ma:internalName="MediaServiceAutoTags" ma:readOnly="true">
      <xsd:simpleType>
        <xsd:restriction base="dms:Text"/>
      </xsd:simpleType>
    </xsd:element>
    <xsd:element name="MediaServiceOCR" ma:index="24" nillable="true" ma:displayName="Extracted Text" ma:hidden="true" ma:internalName="MediaServiceOCR" ma:readOnly="true">
      <xsd:simpleType>
        <xsd:restriction base="dms:Note"/>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EBEDD0-0AF8-401A-96A7-02A5B4339357}">
  <ds:schemaRefs>
    <ds:schemaRef ds:uri="http://schemas.microsoft.com/sharepoint/events"/>
  </ds:schemaRefs>
</ds:datastoreItem>
</file>

<file path=customXml/itemProps2.xml><?xml version="1.0" encoding="utf-8"?>
<ds:datastoreItem xmlns:ds="http://schemas.openxmlformats.org/officeDocument/2006/customXml" ds:itemID="{4EF2DE31-8EF8-4315-A012-4D920B1BC976}">
  <ds:schemaRefs>
    <ds:schemaRef ds:uri="http://schemas.microsoft.com/sharepoint/v3/contenttype/forms"/>
  </ds:schemaRefs>
</ds:datastoreItem>
</file>

<file path=customXml/itemProps3.xml><?xml version="1.0" encoding="utf-8"?>
<ds:datastoreItem xmlns:ds="http://schemas.openxmlformats.org/officeDocument/2006/customXml" ds:itemID="{287F3F91-B504-48A6-AC4B-C2F0D8EA9575}">
  <ds:schemaRefs>
    <ds:schemaRef ds:uri="http://schemas.microsoft.com/office/2006/metadata/properties"/>
    <ds:schemaRef ds:uri="http://schemas.microsoft.com/office/infopath/2007/PartnerControls"/>
    <ds:schemaRef ds:uri="cad755b6-d270-493f-83c9-ae784197a3f5"/>
    <ds:schemaRef ds:uri="http://schemas.microsoft.com/sharepoint/v3"/>
  </ds:schemaRefs>
</ds:datastoreItem>
</file>

<file path=customXml/itemProps4.xml><?xml version="1.0" encoding="utf-8"?>
<ds:datastoreItem xmlns:ds="http://schemas.openxmlformats.org/officeDocument/2006/customXml" ds:itemID="{D8E6C96A-2385-4A84-A82E-60EC09CED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755b6-d270-493f-83c9-ae784197a3f5"/>
    <ds:schemaRef ds:uri="fe715419-e6b4-4280-bab7-d74d3f382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9c4420f-561e-4fb2-9ff0-558dcb1c2a2c}"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tabel Inzet Duurzaamheid</vt:lpstr>
      <vt:lpstr>'tabel Inzet Duurzaamheid'!Afdrukbereik</vt:lpstr>
      <vt:lpstr>'tabel Inzet Duurzaamheid'!Afdruktitels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Mol</dc:creator>
  <cp:lastModifiedBy>Daniel Mol</cp:lastModifiedBy>
  <cp:lastPrinted>2025-05-19T14:06:37Z</cp:lastPrinted>
  <dcterms:created xsi:type="dcterms:W3CDTF">2022-07-14T12:53:00Z</dcterms:created>
  <dcterms:modified xsi:type="dcterms:W3CDTF">2025-05-19T14:13:59Z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0x0101008696D14171FA4CED8F032AD334D7A9EF0006D2BD9687E7DE49866BF161C778BEAF</vt:lpwstr>
  </property>
  <property fmtid="{D5CDD505-2E9C-101B-9397-08002B2CF9AE}" pid="3" name="_dlc_DocIdItemGuid">
    <vt:lpwstr>7bf8143d-4e2c-4c5e-8c5d-f0eb026d240a</vt:lpwstr>
  </property>
  <property fmtid="{D5CDD505-2E9C-101B-9397-08002B2CF9AE}" pid="4" name="TaxKeyword">
    <vt:lpwstr/>
  </property>
  <property fmtid="{D5CDD505-2E9C-101B-9397-08002B2CF9AE}" pid="5" name="Teamtrefwoorden">
    <vt:lpwstr>22;#4.1 Inschrijvingsfase - Publicatie TenderNed|993d7e8e-20fb-4627-a851-12a8f96a5cad</vt:lpwstr>
  </property>
  <property fmtid="{D5CDD505-2E9C-101B-9397-08002B2CF9AE}" pid="6" name="Documentsoort">
    <vt:lpwstr/>
  </property>
  <property fmtid="{D5CDD505-2E9C-101B-9397-08002B2CF9AE}" pid="7" name="iadc89b14e6f46d3bf0676593dca1557">
    <vt:lpwstr/>
  </property>
  <property fmtid="{D5CDD505-2E9C-101B-9397-08002B2CF9AE}" pid="8" name="Dossiertype">
    <vt:lpwstr/>
  </property>
</Properties>
</file>