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Publicatie\"/>
    </mc:Choice>
  </mc:AlternateContent>
  <xr:revisionPtr revIDLastSave="0" documentId="13_ncr:1_{4C38B6CF-86AB-4426-B81B-26B596262911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337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21" l="1"/>
  <c r="K38" i="21"/>
  <c r="I38" i="21"/>
  <c r="G38" i="21"/>
  <c r="G23" i="2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K37" i="21"/>
  <c r="J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J23" i="21"/>
  <c r="J38" i="21" s="1"/>
  <c r="H23" i="21"/>
  <c r="H38" i="21" s="1"/>
  <c r="F23" i="21"/>
  <c r="F38" i="21" s="1"/>
  <c r="L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<sst xmlns="http://schemas.openxmlformats.org/spreadsheetml/2006/main" count="763" uniqueCount="231">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</sst>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topLeftCell="A23" zoomScaleNormal="100" workbookViewId="0">
      <selection activeCell="M39" sqref="M39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50000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>SUM(G23:G37)</f>
        <v>0</v>
      </c>
      <c r="H38" s="49">
        <f t="shared" si="20"/>
        <v>0</v>
      </c>
      <c r="I38" s="50">
        <f>SUM(I23:I37)</f>
        <v>0</v>
      </c>
      <c r="J38" s="49">
        <f t="shared" si="20"/>
        <v>0</v>
      </c>
      <c r="K38" s="50">
        <f>SUM(K23:K37)</f>
        <v>0</v>
      </c>
      <c r="L38" s="49">
        <f t="shared" si="20"/>
        <v>0</v>
      </c>
      <c r="M38" s="51">
        <f>SUM(M23:M37)</f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10000</v>
      </c>
      <c r="H40" s="45"/>
      <c r="I40" s="129">
        <v>10000</v>
      </c>
      <c r="J40" s="45"/>
      <c r="K40" s="129">
        <v>15000</v>
      </c>
      <c r="L40" s="45"/>
      <c r="M40" s="129">
        <v>15000</v>
      </c>
      <c r="N40" s="48">
        <f>SUM(F40:M40)</f>
        <v>50000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9:M39 G41:M52 H40 J40 H26:K26 H28:K28 G36:K36 M30:M32 M34:M36 G34:K35 M26:M28 G27:K27 M24 G24:K24 G30:K32 H23:M23 L24 L26:L28 L34:L36 L30:L32 G23 G33:M33 G37:M37 G29:M29 G26 G25:M25 G28 H38 J38 L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3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3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80" t="s">
        <v>56</v>
      </c>
      <c r="N8" s="380"/>
      <c r="O8" s="380"/>
      <c r="P8" s="380"/>
      <c r="Q8" s="380"/>
      <c r="R8" s="380"/>
      <c r="S8" s="381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80" t="s">
        <v>56</v>
      </c>
      <c r="N21" s="380"/>
      <c r="O21" s="380"/>
      <c r="P21" s="380"/>
      <c r="Q21" s="380"/>
      <c r="R21" s="380"/>
      <c r="S21" s="381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82" t="s">
        <v>76</v>
      </c>
      <c r="G34" s="383"/>
      <c r="H34" s="13" t="s">
        <v>9</v>
      </c>
      <c r="I34" s="140"/>
      <c r="J34" s="140"/>
      <c r="K34" s="140"/>
      <c r="L34" s="13">
        <f>$L$21</f>
        <v>1</v>
      </c>
      <c r="M34" s="380" t="s">
        <v>56</v>
      </c>
      <c r="N34" s="380"/>
      <c r="O34" s="380"/>
      <c r="P34" s="380"/>
      <c r="Q34" s="380"/>
      <c r="R34" s="380"/>
      <c r="S34" s="381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4"/>
      <c r="D36" s="385"/>
      <c r="E36" s="386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4"/>
      <c r="D37" s="375"/>
      <c r="E37" s="376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4"/>
      <c r="D38" s="375"/>
      <c r="E38" s="376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4"/>
      <c r="D39" s="375"/>
      <c r="E39" s="376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7"/>
      <c r="D40" s="378"/>
      <c r="E40" s="379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82" t="s">
        <v>80</v>
      </c>
      <c r="G42" s="383"/>
      <c r="H42" s="13" t="s">
        <v>9</v>
      </c>
      <c r="I42" s="140"/>
      <c r="J42" s="140"/>
      <c r="K42" s="140"/>
      <c r="L42" s="13">
        <f>$L$21</f>
        <v>1</v>
      </c>
      <c r="M42" s="380" t="s">
        <v>56</v>
      </c>
      <c r="N42" s="380"/>
      <c r="O42" s="380"/>
      <c r="P42" s="380"/>
      <c r="Q42" s="380"/>
      <c r="R42" s="380"/>
      <c r="S42" s="381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71"/>
      <c r="D44" s="372"/>
      <c r="E44" s="373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4"/>
      <c r="D45" s="375"/>
      <c r="E45" s="376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4"/>
      <c r="D46" s="375"/>
      <c r="E46" s="376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4"/>
      <c r="D47" s="375"/>
      <c r="E47" s="376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7"/>
      <c r="D48" s="378"/>
      <c r="E48" s="379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82" t="s">
        <v>80</v>
      </c>
      <c r="G50" s="383"/>
      <c r="H50" s="13" t="s">
        <v>9</v>
      </c>
      <c r="I50" s="140"/>
      <c r="J50" s="140"/>
      <c r="K50" s="140"/>
      <c r="L50" s="13">
        <f>$L$21</f>
        <v>1</v>
      </c>
      <c r="M50" s="380" t="s">
        <v>56</v>
      </c>
      <c r="N50" s="380"/>
      <c r="O50" s="380"/>
      <c r="P50" s="380"/>
      <c r="Q50" s="380"/>
      <c r="R50" s="380"/>
      <c r="S50" s="381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71"/>
      <c r="D52" s="372"/>
      <c r="E52" s="373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4"/>
      <c r="D53" s="375"/>
      <c r="E53" s="376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4"/>
      <c r="D54" s="375"/>
      <c r="E54" s="376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4"/>
      <c r="D55" s="375"/>
      <c r="E55" s="376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7"/>
      <c r="D56" s="378"/>
      <c r="E56" s="379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M42:S42"/>
    <mergeCell ref="F42:G42"/>
    <mergeCell ref="M8:S8"/>
    <mergeCell ref="M21:S21"/>
    <mergeCell ref="M34:S34"/>
    <mergeCell ref="D34:E34"/>
    <mergeCell ref="F34:G34"/>
    <mergeCell ref="C40:E40"/>
    <mergeCell ref="C39:E39"/>
    <mergeCell ref="C38:E38"/>
    <mergeCell ref="C37:E37"/>
    <mergeCell ref="C36:E36"/>
    <mergeCell ref="C47:E47"/>
    <mergeCell ref="C48:E48"/>
    <mergeCell ref="M50:S50"/>
    <mergeCell ref="F50:G50"/>
    <mergeCell ref="C44:E44"/>
    <mergeCell ref="C45:E45"/>
    <mergeCell ref="C46:E46"/>
    <mergeCell ref="C52:E52"/>
    <mergeCell ref="C53:E53"/>
    <mergeCell ref="C54:E54"/>
    <mergeCell ref="C55:E55"/>
    <mergeCell ref="C56:E56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3</v>
      </c>
      <c r="E1" s="396"/>
      <c r="F1" s="396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96"/>
      <c r="F2" s="396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97" t="s">
        <v>107</v>
      </c>
      <c r="D7" s="397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87" t="str">
        <f>IF('logboek opdrachtnemer'!C36="","",'logboek opdrachtnemer'!C36)</f>
        <v/>
      </c>
      <c r="D36" s="388"/>
      <c r="E36" s="389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0" t="str">
        <f>IF('logboek opdrachtnemer'!C37="","",'logboek opdrachtnemer'!C37)</f>
        <v/>
      </c>
      <c r="D37" s="391"/>
      <c r="E37" s="392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0" t="str">
        <f>IF('logboek opdrachtnemer'!C38="","",'logboek opdrachtnemer'!C38)</f>
        <v/>
      </c>
      <c r="D38" s="391"/>
      <c r="E38" s="392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0" t="str">
        <f>IF('logboek opdrachtnemer'!C39="","",'logboek opdrachtnemer'!C39)</f>
        <v/>
      </c>
      <c r="D39" s="391"/>
      <c r="E39" s="392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93" t="str">
        <f>IF('logboek opdrachtnemer'!C40="","",'logboek opdrachtnemer'!C40)</f>
        <v/>
      </c>
      <c r="D40" s="394"/>
      <c r="E40" s="395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87" t="str">
        <f>IF('logboek opdrachtnemer'!C44="","",'logboek opdrachtnemer'!C44)</f>
        <v/>
      </c>
      <c r="D44" s="388"/>
      <c r="E44" s="389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0" t="str">
        <f>IF('logboek opdrachtnemer'!C45="","",'logboek opdrachtnemer'!C45)</f>
        <v/>
      </c>
      <c r="D45" s="391"/>
      <c r="E45" s="392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0" t="str">
        <f>IF('logboek opdrachtnemer'!C46="","",'logboek opdrachtnemer'!C46)</f>
        <v/>
      </c>
      <c r="D46" s="391"/>
      <c r="E46" s="392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0" t="str">
        <f>IF('logboek opdrachtnemer'!C47="","",'logboek opdrachtnemer'!C47)</f>
        <v/>
      </c>
      <c r="D47" s="391"/>
      <c r="E47" s="392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93" t="str">
        <f>IF('logboek opdrachtnemer'!C48="","",'logboek opdrachtnemer'!C48)</f>
        <v/>
      </c>
      <c r="D48" s="394"/>
      <c r="E48" s="395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87" t="str">
        <f>IF('logboek opdrachtnemer'!C52="","",'logboek opdrachtnemer'!C52)</f>
        <v/>
      </c>
      <c r="D52" s="388"/>
      <c r="E52" s="389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0" t="str">
        <f>IF('logboek opdrachtnemer'!C53="","",'logboek opdrachtnemer'!C53)</f>
        <v/>
      </c>
      <c r="D53" s="391"/>
      <c r="E53" s="392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0" t="str">
        <f>IF('logboek opdrachtnemer'!C54="","",'logboek opdrachtnemer'!C54)</f>
        <v/>
      </c>
      <c r="D54" s="391"/>
      <c r="E54" s="392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0" t="str">
        <f>IF('logboek opdrachtnemer'!C55="","",'logboek opdrachtnemer'!C55)</f>
        <v/>
      </c>
      <c r="D55" s="391"/>
      <c r="E55" s="392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93" t="str">
        <f>IF('logboek opdrachtnemer'!C56="","",'logboek opdrachtnemer'!C56)</f>
        <v/>
      </c>
      <c r="D56" s="394"/>
      <c r="E56" s="395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3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2025-06-11T07:08:23Z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