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4\IUC24-698 Adviesdiensten HWO Hybride werken\03 - BESCHR DOCUMENTEN\NVI 2\"/>
    </mc:Choice>
  </mc:AlternateContent>
  <xr:revisionPtr revIDLastSave="0" documentId="13_ncr:1_{C406B035-628B-4B26-932F-2A23D6C2C680}" xr6:coauthVersionLast="47" xr6:coauthVersionMax="47" xr10:uidLastSave="{00000000-0000-0000-0000-000000000000}"/>
  <bookViews>
    <workbookView xWindow="-28920" yWindow="-120" windowWidth="29040" windowHeight="15720" xr2:uid="{00000000-000D-0000-FFFF-FFFF00000000}"/>
  </bookViews>
  <sheets>
    <sheet name="Format NvI" sheetId="1" r:id="rId1"/>
    <sheet name="Validatie" sheetId="2" state="hidden" r:id="rId2"/>
  </sheets>
  <externalReferences>
    <externalReference r:id="rId3"/>
    <externalReference r:id="rId4"/>
    <externalReference r:id="rId5"/>
  </externalReferences>
  <definedNames>
    <definedName name="_xlnm._FilterDatabase" localSheetId="0" hidden="1">'Format NvI'!$A$8:$E$24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16" i="1"/>
  <c r="C14" i="1"/>
  <c r="B9" i="1"/>
  <c r="C9" i="1"/>
  <c r="B10" i="1"/>
  <c r="C10" i="1"/>
  <c r="B11" i="1"/>
  <c r="C11" i="1"/>
  <c r="B12" i="1"/>
  <c r="C12" i="1"/>
  <c r="F77" i="2"/>
  <c r="F76" i="2"/>
  <c r="F75" i="2"/>
  <c r="F74" i="2"/>
  <c r="F73" i="2"/>
  <c r="F71" i="2"/>
  <c r="F70" i="2"/>
  <c r="F69" i="2"/>
  <c r="F68" i="2"/>
  <c r="F67" i="2"/>
  <c r="F66" i="2"/>
  <c r="F65" i="2"/>
  <c r="F64" i="2"/>
  <c r="F63" i="2"/>
  <c r="F62" i="2"/>
  <c r="F61" i="2"/>
  <c r="F59" i="2"/>
  <c r="F58" i="2"/>
  <c r="F57" i="2"/>
  <c r="F56" i="2"/>
  <c r="F55" i="2"/>
  <c r="F54" i="2"/>
  <c r="F53" i="2"/>
  <c r="F52" i="2"/>
  <c r="F51" i="2"/>
  <c r="F50" i="2"/>
  <c r="F49" i="2"/>
  <c r="F48" i="2"/>
  <c r="F47" i="2"/>
  <c r="F46" i="2"/>
  <c r="F45" i="2"/>
  <c r="F44" i="2"/>
  <c r="F43" i="2"/>
  <c r="F42" i="2"/>
  <c r="F41" i="2"/>
  <c r="F40" i="2"/>
  <c r="F60" i="2"/>
  <c r="F39" i="2"/>
  <c r="F38" i="2"/>
  <c r="F37" i="2"/>
  <c r="F9" i="2"/>
  <c r="F12" i="2"/>
  <c r="F13" i="2"/>
  <c r="F14" i="2"/>
  <c r="F15" i="2"/>
  <c r="F16" i="2"/>
  <c r="F17" i="2"/>
  <c r="F18" i="2"/>
  <c r="F19" i="2"/>
  <c r="F20" i="2"/>
  <c r="F21" i="2"/>
  <c r="F22" i="2"/>
  <c r="F23" i="2"/>
  <c r="F24" i="2"/>
  <c r="F25" i="2"/>
  <c r="F26" i="2"/>
  <c r="F27" i="2"/>
  <c r="F28" i="2"/>
  <c r="F29" i="2"/>
  <c r="F30" i="2"/>
  <c r="F31" i="2"/>
  <c r="F32" i="2"/>
  <c r="F33" i="2"/>
  <c r="F34" i="2"/>
  <c r="F35" i="2"/>
  <c r="F36" i="2"/>
  <c r="F11" i="2"/>
  <c r="F10" i="2"/>
</calcChain>
</file>

<file path=xl/sharedStrings.xml><?xml version="1.0" encoding="utf-8"?>
<sst xmlns="http://schemas.openxmlformats.org/spreadsheetml/2006/main" count="211" uniqueCount="186">
  <si>
    <t>Nota van Inlichtingen</t>
  </si>
  <si>
    <t>Aanbestedende dienst:</t>
  </si>
  <si>
    <t>IUC Belastingdienst</t>
  </si>
  <si>
    <t>Aanbesteding:</t>
  </si>
  <si>
    <t>Referentienummer:</t>
  </si>
  <si>
    <t>Nr.</t>
  </si>
  <si>
    <t>Vraag</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</si>
  <si>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</si>
  <si>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</si>
  <si>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</si>
  <si>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</si>
  <si>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</si>
  <si>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</si>
  <si>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</si>
  <si>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</si>
  <si>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</si>
  <si>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</si>
  <si>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</si>
  <si>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</si>
  <si>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</si>
  <si>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</si>
  <si>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</si>
  <si>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</si>
  <si>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</si>
  <si>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</si>
  <si>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</si>
  <si>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</si>
  <si>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Gunningsmethodiek</t>
  </si>
  <si>
    <t>3.2.</t>
  </si>
  <si>
    <t>Wensen</t>
  </si>
  <si>
    <t>3.3.</t>
  </si>
  <si>
    <t>Beoordeling kwaliteit</t>
  </si>
  <si>
    <t>4.1.</t>
  </si>
  <si>
    <t>4.2.</t>
  </si>
  <si>
    <t>Vormvereisten</t>
  </si>
  <si>
    <t>Procedure</t>
  </si>
  <si>
    <t>5.1.</t>
  </si>
  <si>
    <t>Wettelijk kader</t>
  </si>
  <si>
    <t>5.2.</t>
  </si>
  <si>
    <t>5.3.</t>
  </si>
  <si>
    <t>Gelijke eindscore</t>
  </si>
  <si>
    <t>Gunningsbeslissing en rechtsbescherming</t>
  </si>
  <si>
    <t>Wat zijn klachten en waarover kan geklaagd worden?</t>
  </si>
  <si>
    <t>Contactgegevens klachtafhandeling</t>
  </si>
  <si>
    <t>Niet gunnen</t>
  </si>
  <si>
    <t>Begrippenlijst</t>
  </si>
  <si>
    <t>Bijlage 3</t>
  </si>
  <si>
    <t>Format stellen vragen Nota van inlichtingen</t>
  </si>
  <si>
    <t>4.1.1.</t>
  </si>
  <si>
    <t>TenderNed</t>
  </si>
  <si>
    <t>Bijlage 4</t>
  </si>
  <si>
    <t>Bijlage 5</t>
  </si>
  <si>
    <t>IUC24-698</t>
  </si>
  <si>
    <t>Adviesdiensten Hybride Werkomgeving (HWO)</t>
  </si>
  <si>
    <t>Aanbestedende dienst</t>
  </si>
  <si>
    <t>Doel aanbesteding</t>
  </si>
  <si>
    <t>De Opdracht</t>
  </si>
  <si>
    <t>2.2.</t>
  </si>
  <si>
    <t>Motiveringen in het kader van de Aanbestedingswet 2012</t>
  </si>
  <si>
    <t>2.3.</t>
  </si>
  <si>
    <t>Opdrachtverstrekking</t>
  </si>
  <si>
    <t>2.4.</t>
  </si>
  <si>
    <t>Programma van Eisen</t>
  </si>
  <si>
    <t>2.5.</t>
  </si>
  <si>
    <t>Elektronisch bestellen en factureren (EBF)</t>
  </si>
  <si>
    <t>2.6.</t>
  </si>
  <si>
    <t>Sancties Rusland</t>
  </si>
  <si>
    <t>Uitsluitingsgronden en geschiktheidseisen</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</si>
  <si>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</si>
  <si>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</si>
  <si>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</si>
  <si>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</si>
  <si>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</si>
  <si>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</si>
  <si>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</si>
  <si>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3.4.</t>
  </si>
  <si>
    <t>Geschiktheidseisen</t>
  </si>
  <si>
    <t>3.4.1.</t>
  </si>
  <si>
    <t>Beroeps-en handelsregister</t>
  </si>
  <si>
    <t>3.4.2.</t>
  </si>
  <si>
    <t>3.4.3.</t>
  </si>
  <si>
    <t>Technische bekwaamheid en beroepsbekwaamheid (kerncompetenties)</t>
  </si>
  <si>
    <t>3.5.</t>
  </si>
  <si>
    <t>Bewijsstukken</t>
  </si>
  <si>
    <t>Beoordeling van de gunningscriteria</t>
  </si>
  <si>
    <t>Gewogen Puntenmethode</t>
  </si>
  <si>
    <t>4.1.2.</t>
  </si>
  <si>
    <t>Weging onderdelen gunningscriterium</t>
  </si>
  <si>
    <t>4.3.</t>
  </si>
  <si>
    <t>4.4.</t>
  </si>
  <si>
    <t>Beoordeling prijs</t>
  </si>
  <si>
    <t>Wijze van inschrijven en vormvereisten</t>
  </si>
  <si>
    <t>Wijze van inschrijven</t>
  </si>
  <si>
    <t>5.1.1.</t>
  </si>
  <si>
    <t>Zelfstandig</t>
  </si>
  <si>
    <t>5.1.2.</t>
  </si>
  <si>
    <t>Samenwerkingsverband van ondernemers (combinatie)</t>
  </si>
  <si>
    <t>5.1.3.</t>
  </si>
  <si>
    <t>Hoofdaannemer</t>
  </si>
  <si>
    <t>5.1.4.</t>
  </si>
  <si>
    <t>Meerdere maatschappijen binnen een groep</t>
  </si>
  <si>
    <t>6.1.</t>
  </si>
  <si>
    <t>6.2.</t>
  </si>
  <si>
    <t>6.3.</t>
  </si>
  <si>
    <t>Nota van inlichtingen</t>
  </si>
  <si>
    <t>6.4.</t>
  </si>
  <si>
    <t>Opening van de inschrijvingen</t>
  </si>
  <si>
    <t>6.5.</t>
  </si>
  <si>
    <t>Beoordeling inschrijvingen</t>
  </si>
  <si>
    <t>6.6.</t>
  </si>
  <si>
    <t>6.7.</t>
  </si>
  <si>
    <t>6.8.</t>
  </si>
  <si>
    <t>Klachtafhandeling bij aanbesteding</t>
  </si>
  <si>
    <t>6.8.1.</t>
  </si>
  <si>
    <t>6.8.2.</t>
  </si>
  <si>
    <t>6.9.</t>
  </si>
  <si>
    <t>7.</t>
  </si>
  <si>
    <t>Bijlage 1</t>
  </si>
  <si>
    <t>Bijlage 2</t>
  </si>
  <si>
    <t>(Concept) Raamovereenkomst</t>
  </si>
  <si>
    <t>ARVODI-2018</t>
  </si>
  <si>
    <t>Business etiquette</t>
  </si>
  <si>
    <t>Brochure “Integere Belastingdienst basiswaarden en regels”</t>
  </si>
  <si>
    <t>Bijlage 6</t>
  </si>
  <si>
    <t>Bijlage 7</t>
  </si>
  <si>
    <r>
      <t>Visie HWO BD</t>
    </r>
    <r>
      <rPr>
        <sz val="8"/>
        <color rgb="FF000000"/>
        <rFont val="Verdana"/>
        <family val="2"/>
      </rPr>
      <t>  </t>
    </r>
  </si>
  <si>
    <t>Bijlage 8</t>
  </si>
  <si>
    <t>Fysieke Werkplek Rijk (FWR)</t>
  </si>
  <si>
    <t>Bijlage 9</t>
  </si>
  <si>
    <r>
      <t xml:space="preserve">Tekening t.b.v. casus </t>
    </r>
    <r>
      <rPr>
        <sz val="8"/>
        <color rgb="FF000000"/>
        <rFont val="Verdana"/>
        <family val="2"/>
      </rPr>
      <t>  </t>
    </r>
  </si>
  <si>
    <t>Bijlage 10</t>
  </si>
  <si>
    <t>Verklaring inzake onderaanneming</t>
  </si>
  <si>
    <t>Bijlage 11</t>
  </si>
  <si>
    <t>Verklaring beschikbaarheid middelen van entiteit</t>
  </si>
  <si>
    <t>Bijlage A</t>
  </si>
  <si>
    <t>Bijlage B</t>
  </si>
  <si>
    <t>Bijlage C</t>
  </si>
  <si>
    <t>Bijlage D</t>
  </si>
  <si>
    <t>Bijlage E</t>
  </si>
  <si>
    <r>
      <t xml:space="preserve">Uniform Europees Aanbestedingsdocument (UEA), </t>
    </r>
    <r>
      <rPr>
        <b/>
        <sz val="10"/>
        <color rgb="FF000000"/>
        <rFont val="RijksoverheidSansHeading"/>
        <family val="2"/>
      </rPr>
      <t>rechtsgeldig ondertekend</t>
    </r>
  </si>
  <si>
    <t>Referentieformulier kerncompetenties</t>
  </si>
  <si>
    <t>Prijzenblad</t>
  </si>
  <si>
    <t>Antwoord op de wensen</t>
  </si>
  <si>
    <r>
      <t xml:space="preserve">Verklaring i.v.m. sancties tegen Rusland, </t>
    </r>
    <r>
      <rPr>
        <b/>
        <sz val="10"/>
        <color rgb="FF000000"/>
        <rFont val="RijksoverheidSansHeading"/>
        <family val="2"/>
      </rPr>
      <t>rechtsgeldig ondertekend</t>
    </r>
  </si>
  <si>
    <t>Beschrijving van de Opdracht</t>
  </si>
  <si>
    <t>Bedrijfssaansprakelijkheidsverzekering</t>
  </si>
  <si>
    <t>4.4. Beoordeling prijs</t>
  </si>
  <si>
    <t>Bijlage 9 Tekening t.b.v. casus   </t>
  </si>
  <si>
    <t>Bijlage 1 Programma van Eisen</t>
  </si>
  <si>
    <t>Antwoord</t>
  </si>
  <si>
    <t xml:space="preserve">Hoofdstuk/onderwerp
</t>
  </si>
  <si>
    <t>Nota van inlichtingen nummer:</t>
  </si>
  <si>
    <t>2.1. Beschrijving van de Opdracht</t>
  </si>
  <si>
    <t>Planning</t>
  </si>
  <si>
    <t>Kunt u toelichten of de ruimte in bijlage 9 bedoeld is voor gebruik door één team/afdeling of door meerdere gebruikersgroepen? Dit helpt ons om het conceptvoorstel beter af te stemmen op de mate van gedeeld gebruik, eigenaarschap en ontmoeting.</t>
  </si>
  <si>
    <t>3.4.2. Bedrijfssaansprakelijkheidsverzekering</t>
  </si>
  <si>
    <t>De aangegeven range van € 100 - € 150 voor het uurtarief van een senior adviseur, en de daaraan gekoppelde punten en het tarieven voor medior en junior, zijn naar onze waarneming en overtuiging niet marktconform in relatie tot de gevraagde diensten en profielen. Met uw huidige uurtarief en koppeling valt niet/nauwelijks punten te behalen op het onderdeel prijs. Daarmee lijkt het weinig zinvol om in te schrijven, terwijl op grond van de vraagstelling en kwalitatieve criteria wij wel graag zouden willen doen. Bent u bereid de puntenberekening voor het onderdeel prijs aan te passen, zodanig dat deze overeenkomt met de uurtarieven die in onze markt worden gehanteerd?</t>
  </si>
  <si>
    <t>Hoofstuk 4.4 – Eisen in te zetten personeel Wij denken ook te lezen in de stukken een behoefte aan een creatieve/ruimtelijke invulling, wat meer richting ontwerpende rollen gaat. Oftewel adviseurs met een ‘architectuur’ masteropleidingen aan een Technische universiteit. Worden deze personen uitgesloten, mogen zij ingezet worden tijdens de uitvoering van de werkzaamheden onder het contract en/of wordt hier negatief op gescoord bij de aanbestedingsbeoordeling wanneer wij aanvullend mensen erbij zetten?</t>
  </si>
  <si>
    <t>3.1. Prijsstelling. We hebben in Nederland te maken met aanzienlijke inflatie, die zich ook vertaalt in stijgende tarieven voor adviesdiensten. De tarieven die in deze tender worden gevraagd zijn gebaseerd op prijspeil 2025. Het eerste werk zal in 2026 plaatsvinden en de tarieven mogen pas eind 2027 worden geïndexeerd (met maximaal 8% en afhankelijk van de mutatie in Cao-lonen in dat jaar). Bent u bereid de termijn van indexatie aan te passen naar een jaarlijkse indexatie?</t>
  </si>
  <si>
    <t>Hoofstuk 4.4 – Eisen in te zetten personeel In UE23 worden hele specifieke eisen ten aanzien van de niveaus van de adviseurs gesteld, met name de opleidingen die zij dienen te hebben gehad. Daarnaast wordt er niet gevraagd om specifieke CV’s aan te leveren of is dit wel de wens?</t>
  </si>
  <si>
    <t>Op pagina 7 wordt vermeld dat er jaarlijks geïndexeerd kan worden; in het PvE (bijlage 1) wordt verwezen dat dit pas per 2027 kan. Klopt het dat hierin het beschrijven document leidend is?</t>
  </si>
  <si>
    <t>Contractmanager</t>
  </si>
  <si>
    <t>Econoom</t>
  </si>
  <si>
    <t>Wij hebben medewerkers met bouwkundige achtergrond, geografie opleiding en innovatie wat in ons inziens nog beter aansluit op de vraag. Kunnen deze opleidingen toegevoegd worden aan de mogelijkheden? Of is een HBO-WO opleidingsniveau niet meer dan voldoende?</t>
  </si>
  <si>
    <t>Bijlage C Prijzenblad</t>
  </si>
  <si>
    <t>In de vorige nota van inlichtingen wordt aangegeven dat het prijzenblad is aangepast en het maximale uurtarief niet wordt beoordeeld met 0 punten. Echter zien wij in het nieuwe prijzenblad geen verschil en staat 150 euro nog steeds gelijk aan 0 punten. Klopt dit?</t>
  </si>
  <si>
    <t>Inkoopadviseur</t>
  </si>
  <si>
    <t>Wij hebben een aansprakelijkheidsverzekering van €1.250.000,- per gebeurtenis én €2.500.000,- per kalenderjaar. Gaat u akkoord met aanpassen met de Is dit voldoende of moet dit aangepast worden.</t>
  </si>
  <si>
    <t>Nee, daartoe is de Aanbestedende dienst niet bereid.</t>
  </si>
  <si>
    <t>Voor de uitwerking mag u uitgaan van beleidsmatig werk en gemengd gebruik door meerdere afdelingen. De Aanbestedende dienst geeft daarbij wel aan dat het in de uiteindelijke praktijk, na gunning, anders kan zijn.</t>
  </si>
  <si>
    <t xml:space="preserve">De aangeleverde plattegrond betreft de huidige situatie. </t>
  </si>
  <si>
    <t>De inzet van de disciplines die u noemt, vormen geen bezwaar. Zie ook het antwoord op vraag 11 van deze Nota van Inlichtingen.</t>
  </si>
  <si>
    <t>De Aanbestedende dienst verwijst u naar het antwoord op vraag 2 van deze nota van inlichtingen.</t>
  </si>
  <si>
    <t>De Aanbestedende dienst past de minimaal te verzekeren bedragen niet aan. De betreffende geschiktheidseis blijft ongewijzigd gehandhaafd.</t>
  </si>
  <si>
    <t>Nee, de verlaging van de flexfactor van 0,7 naar 0,5 duidt niet automatisch op een streven naar minder vierkante meters.  Het kan ook te maken hebben met veranderend gebruik, hybride werken of specifieke behoeften binnen een directie of pand.De flexfactor geeft het aantal beschikbare werkplekken aan per medewerker.</t>
  </si>
  <si>
    <t>De wijzigingsclausle op pagina 7 van het beschrijvend document wordt als volgt  aangepast: 
•	de prijzen kunnen opnieuw vastgesteld worden op basis van de indexeringsclausule zoals opgenomen in bijlage 1 Programma van Eisen, eis 11. 
Zie ook het antwoord op vraag 6 van deze nota van inlichtingen.</t>
  </si>
  <si>
    <t xml:space="preserve">Ja dat klopt, het prijzenblad is bij de NvI1 aangepast zodat er geen negatieve (totale) eindscore meer kan ontstaan. De Aanbestedende dienst heeft de beoordeling van het maximale uurtarief (€ 150,-) met 0 punten niet aangepast. De Aanbestedende dienst gaat hiertoe ook niet over. Zie ook het antwoord op vraag 10 van deze nota van inlichtingen. </t>
  </si>
  <si>
    <t>Beantwoord door:</t>
  </si>
  <si>
    <t>Inhoudsdeskundige</t>
  </si>
  <si>
    <t>Aanbestedingsjurist</t>
  </si>
  <si>
    <r>
      <t>De Aanbestedende dienst vraagt u om te komen met een conceptueel voorstel en</t>
    </r>
    <r>
      <rPr>
        <b/>
        <u/>
        <sz val="10"/>
        <rFont val="Arial"/>
        <family val="2"/>
      </rPr>
      <t xml:space="preserve"> geen inrichtingsvoorstel.</t>
    </r>
    <r>
      <rPr>
        <sz val="10"/>
        <rFont val="Arial"/>
        <family val="2"/>
      </rPr>
      <t xml:space="preserve"> Voor de bureauwerkplekken hanteert de Aanbestedende dienst richtlijnen die aansluiten bij alle geldende arbo- en wettelijke bepalingen. </t>
    </r>
  </si>
  <si>
    <r>
      <t xml:space="preserve">Nee, personeel met een meer ontwerpende en/of architectuur opleiding worden niet uitgesloten. Zij mogen na gunning worden ingezet conform de door u geoffreerde tarieven. De inzet van de disciplines die u noemt, vormen dus geen bezwaar mits u onze vraagstelling van wens 2 niet vertaalt naar interieurontwerp c.q. -architectuur. De Aanbestedende dienst vraagt u om een conceptueel voorstel in te dienen in antwoord op wens 2 en </t>
    </r>
    <r>
      <rPr>
        <b/>
        <u/>
        <sz val="10"/>
        <rFont val="Arial"/>
        <family val="2"/>
      </rPr>
      <t>geen inrichtingsvoorstel</t>
    </r>
    <r>
      <rPr>
        <sz val="10"/>
        <rFont val="Arial"/>
        <family val="2"/>
      </rPr>
      <t>, zie wens 2 in het Beschrijvend document en het antwoord op vraag 3 van deze nota van inlichtingen.</t>
    </r>
  </si>
  <si>
    <t xml:space="preserve">Nee, daartoe is de Aanbestedende dienst niet bereid. De Aanbestedende dienst verwijst u naar het antwoord op vraag 14 van deze nota van inlichtingen. </t>
  </si>
  <si>
    <t>De kastruimte mag worden ingeperkt. Zie ook het antwoord op vraag 2 en 3 van deze nota van inlichtingen.</t>
  </si>
  <si>
    <r>
      <t xml:space="preserve">Dat is juist: wij vragen u </t>
    </r>
    <r>
      <rPr>
        <b/>
        <u/>
        <sz val="10"/>
        <rFont val="Arial"/>
        <family val="2"/>
      </rPr>
      <t>NIET</t>
    </r>
    <r>
      <rPr>
        <sz val="10"/>
        <rFont val="Arial"/>
        <family val="2"/>
      </rPr>
      <t xml:space="preserve"> om CV's aan te leveren. Met UE 23 eisen wij dat de adviseurs die u inzet minimaal voldoen aan de in de uitvoeringseis genoemde vereisten. U moet dit ook aantoonbaar kunnen maken als Opdrachtgever hierom vraagt. 
Eis UE23 wordt hierop als volgt aangevuld: als Opdrachtgever om hem moverende redenen daartoe verzoekt dan toont Opdrachtgever de conformiteit van het door hem ingezet personeel aan met de gestelde vereisten in UE23. Als blijkt dat ingezet personeel niet voldoet aan de vereisten van UE23 dat zorgt Opdrachtnemer per direct en kosteloos voor een vervanger die hieraan wel voldoet. Deze wijziging is doorgevoerd in het PvE, zie hiervoor Bijlage 1- Programma van Eisen V1.1. </t>
    </r>
  </si>
  <si>
    <t>Nee, er worden geen tariefsverlagingen doorgevoerd. Als de in eis 11 genoemde index (CAO-lonen) negatief is, dus lager dan 0, dan vindt er geen prijsaanpassing plaats. Bij een negatieve indexering blijven de prijzen gelijk aan de prijzen die naar aanleiding van de laatst geldende indexering zijn overeengekomen. De zinsnede in Eis 11 over de bandbreedte wordt hierop als volgt aangepast: 
De bandbreedte van de indexering is altijd 0% tot en met 8%. Er zullen dus nooit tariefwijzigingen worden doorgevoerd van minder dan 0% en meer dan +8%.                                     De volgende bijlagen zijn aangepast en opnieuw toegevoegd aan de aanbestedingsdocumenten (rode tekst betreft de wijziging). Beschrijvend document Adviesdiensten HWO V1.6, Bijlage 1 - Programma van Eisen V1.1 en Bijlage 2 - Raamovereenkomst V0.6.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</si>
</sst>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sz val="10"/>
      <color rgb="FF000000"/>
      <name val="RijksoverheidSansHeading"/>
      <family val="2"/>
    </font>
    <font>
      <b/>
      <sz val="11"/>
      <color theme="0"/>
      <name val="RijksoverheidSansHeading"/>
      <family val="2"/>
    </font>
    <font>
      <u/>
      <sz val="10"/>
      <color theme="10"/>
      <name val="RijksoverheidSansHeading"/>
      <family val="2"/>
    </font>
    <font>
      <sz val="9"/>
      <color rgb="FF000000"/>
      <name val="RijksoverheidSansHeading"/>
      <family val="2"/>
    </font>
    <font>
      <sz val="8"/>
      <color rgb="FF000000"/>
      <name val="Verdana"/>
      <family val="2"/>
    </font>
    <font>
      <b/>
      <sz val="10"/>
      <color rgb="FF000000"/>
      <name val="RijksoverheidSansHeading"/>
      <family val="2"/>
    </font>
    <font>
      <sz val="10"/>
      <color rgb="FF191614"/>
      <name val="Arial"/>
      <family val="2"/>
    </font>
    <font>
      <sz val="10"/>
      <color theme="1"/>
      <name val="Arial"/>
      <family val="2"/>
    </font>
    <font>
      <sz val="10"/>
      <name val="Arial"/>
      <family val="2"/>
    </font>
    <font>
      <b/>
      <u/>
      <sz val="10"/>
      <name val="Arial"/>
      <family val="2"/>
    </font>
  </fonts>
  <fills count="6">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rgb="FF002060"/>
        <bgColor indexed="64"/>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1" fillId="0" borderId="0" xfId="0" applyFont="1"/>
    <xf numFmtId="0" fontId="1" fillId="0" borderId="0" xfId="0" applyFont="1" applyAlignment="1">
      <alignment wrapText="1"/>
    </xf>
    <xf numFmtId="0" fontId="2" fillId="0" borderId="0" xfId="0" applyFont="1"/>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0" xfId="0" applyFont="1"/>
    <xf numFmtId="0" fontId="5" fillId="4" borderId="4" xfId="0" applyFont="1" applyFill="1" applyBorder="1" applyAlignment="1" applyProtection="1">
      <alignment horizontal="center" vertical="center"/>
      <protection hidden="1"/>
    </xf>
    <xf numFmtId="0" fontId="7" fillId="0" borderId="0" xfId="1" applyFont="1" applyAlignment="1">
      <alignment vertical="center"/>
    </xf>
    <xf numFmtId="0" fontId="8" fillId="0" borderId="0" xfId="0" applyFont="1" applyAlignment="1">
      <alignment vertical="center"/>
    </xf>
    <xf numFmtId="0" fontId="4" fillId="0" borderId="0" xfId="1" applyAlignment="1">
      <alignment vertical="center"/>
    </xf>
    <xf numFmtId="0" fontId="4" fillId="0" borderId="0" xfId="1" applyAlignment="1">
      <alignment horizontal="left" vertical="center" indent="2"/>
    </xf>
    <xf numFmtId="0" fontId="5" fillId="0" borderId="9" xfId="0" applyFont="1" applyBorder="1" applyAlignment="1">
      <alignment vertical="center" wrapText="1"/>
    </xf>
    <xf numFmtId="0" fontId="4" fillId="0" borderId="0" xfId="1"/>
    <xf numFmtId="0" fontId="5" fillId="0" borderId="0" xfId="0" applyFont="1" applyAlignment="1"/>
    <xf numFmtId="0" fontId="0" fillId="0" borderId="0" xfId="0" applyAlignment="1"/>
    <xf numFmtId="0" fontId="5" fillId="0" borderId="10" xfId="0" applyFont="1" applyBorder="1" applyAlignment="1">
      <alignment vertical="center" wrapText="1"/>
    </xf>
    <xf numFmtId="0" fontId="9" fillId="0" borderId="0" xfId="0" applyFont="1" applyAlignment="1">
      <alignment vertical="center"/>
    </xf>
    <xf numFmtId="0" fontId="0" fillId="0" borderId="0" xfId="0" applyAlignment="1">
      <alignment horizontal="right"/>
    </xf>
    <xf numFmtId="0" fontId="4" fillId="0" borderId="0" xfId="1" applyAlignment="1">
      <alignment horizontal="right" vertical="center"/>
    </xf>
    <xf numFmtId="0" fontId="4" fillId="0" borderId="0" xfId="1" applyAlignment="1">
      <alignment horizontal="right"/>
    </xf>
    <xf numFmtId="0" fontId="3" fillId="3" borderId="3" xfId="0" applyFont="1" applyFill="1" applyBorder="1"/>
    <xf numFmtId="0" fontId="3" fillId="3" borderId="3" xfId="0" applyFont="1" applyFill="1" applyBorder="1" applyAlignment="1">
      <alignment wrapText="1"/>
    </xf>
    <xf numFmtId="0" fontId="3" fillId="5" borderId="0" xfId="0" applyFont="1" applyFill="1"/>
    <xf numFmtId="0" fontId="3" fillId="3" borderId="11" xfId="0" applyFont="1" applyFill="1" applyBorder="1" applyAlignment="1">
      <alignment wrapText="1"/>
    </xf>
    <xf numFmtId="0" fontId="0" fillId="0" borderId="11" xfId="0" applyFont="1" applyBorder="1" applyAlignment="1">
      <alignment vertical="top" wrapText="1"/>
    </xf>
    <xf numFmtId="0" fontId="0" fillId="0" borderId="11" xfId="0" applyBorder="1" applyAlignment="1">
      <alignment vertical="top" wrapText="1"/>
    </xf>
    <xf numFmtId="0" fontId="0" fillId="0" borderId="3" xfId="0" applyFont="1" applyBorder="1" applyAlignment="1">
      <alignment vertical="top"/>
    </xf>
    <xf numFmtId="0" fontId="11" fillId="0" borderId="0" xfId="0" applyFont="1" applyBorder="1" applyAlignment="1">
      <alignment vertical="top" wrapText="1"/>
    </xf>
    <xf numFmtId="0" fontId="13" fillId="0" borderId="4" xfId="0" applyFont="1" applyBorder="1" applyAlignment="1">
      <alignment vertical="top" wrapText="1"/>
    </xf>
    <xf numFmtId="0" fontId="12" fillId="0" borderId="4" xfId="0" applyFont="1" applyBorder="1" applyAlignment="1">
      <alignment vertical="top" wrapText="1"/>
    </xf>
    <xf numFmtId="0" fontId="0" fillId="0" borderId="4" xfId="0" applyFont="1" applyBorder="1" applyAlignment="1">
      <alignment vertical="top"/>
    </xf>
    <xf numFmtId="0" fontId="0" fillId="0" borderId="4" xfId="0" applyFont="1" applyBorder="1" applyAlignment="1">
      <alignment vertical="top" wrapText="1"/>
    </xf>
    <xf numFmtId="0" fontId="0" fillId="0" borderId="0" xfId="0" applyFont="1"/>
    <xf numFmtId="0" fontId="0" fillId="0" borderId="4" xfId="0" applyFont="1" applyBorder="1"/>
    <xf numFmtId="0" fontId="0" fillId="2" borderId="4" xfId="0" applyFont="1" applyFill="1" applyBorder="1"/>
    <xf numFmtId="0" fontId="0" fillId="2" borderId="4" xfId="0" applyFont="1" applyFill="1" applyBorder="1" applyAlignment="1">
      <alignment horizontal="left"/>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4" borderId="4" xfId="0" applyFont="1" applyFill="1" applyBorder="1" applyAlignment="1" applyProtection="1">
      <alignment horizontal="left" vertical="center"/>
      <protection hidden="1"/>
    </xf>
    <xf numFmtId="0" fontId="5" fillId="4" borderId="4" xfId="0" applyFont="1"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5"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c.belastingdienst.nl\EDF\SSO-CFD\UG_HKT_Inkoop-UNIT\83-INKOOPDOSSIER-%20INKOOP\IUC24\IUC24-698%20Adviesdiensten%20HWO%20Hybride%20werken\03%20-%20BESCHR%20DOCUMENTEN\NVI%202\Vragen%20NvI2%20Draaier.xlsx" TargetMode="External"/><Relationship Id="rId1" Type="http://schemas.openxmlformats.org/officeDocument/2006/relationships/externalLinkPath" Target="Vragen%20NvI2%20Draai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c.belastingdienst.nl\EDF\SSO-CFD\UG_HKT_Inkoop-UNIT\83-INKOOPDOSSIER-%20INKOOP\IUC24\IUC24-698%20Adviesdiensten%20HWO%20Hybride%20werken\03%20-%20BESCHR%20DOCUMENTEN\NVI%202\Vragen%20NvI%202%20Aestate.xlsx" TargetMode="External"/><Relationship Id="rId1" Type="http://schemas.openxmlformats.org/officeDocument/2006/relationships/externalLinkPath" Target="Vragen%20NvI%202%20Aestat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pc.belastingdienst.nl\EDF\SSO-CFD\UG_HKT_Inkoop-UNIT\83-INKOOPDOSSIER-%20INKOOP\IUC24\IUC24-698%20Adviesdiensten%20HWO%20Hybride%20werken\03%20-%20BESCHR%20DOCUMENTEN\NVI%202\Vragen%20NvI2%20Young%20Facility.xlsx" TargetMode="External"/><Relationship Id="rId1" Type="http://schemas.openxmlformats.org/officeDocument/2006/relationships/externalLinkPath" Target="Vragen%20NvI2%20Young%20Facilit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 NvI"/>
      <sheetName val="Validatie"/>
    </sheetNames>
    <sheetDataSet>
      <sheetData sheetId="0">
        <row r="14">
          <cell r="B14" t="str">
            <v>Bijlage 9 Tekening t.b.v. casus   </v>
          </cell>
          <cell r="C14" t="str">
            <v>Kunt u toelichten of de ruimte in bijlage 9 bedoeld is voor gebruik door één team/afdeling of door meerdere gebruikersgroepen? Dit helpt ons om het conceptvoorstel beter af te stemmen op de mate van gedeeld gebruik, eigenaarschap en ontmoeting.</v>
          </cell>
        </row>
        <row r="15">
          <cell r="B15" t="str">
            <v>4.2. Wensen</v>
          </cell>
          <cell r="C15" t="str">
            <v>U geeft aan dat het standaard kantoorwerk betreft binnen reguliere kantoortijden (08.00–17.00). Wij willen ons conceptvoorstel optimaal laten aansluiten bij de werkpraktijk en hybride werkbehoefte van de gebruikers. Kunt u aangeven of het hier gaat om een specifieke afdeling of functiegroep (zoals beleidsmatig, juridisch, klantgericht of ICT-gerelateerd werk), en of er binnen deze ruimte sprake is van één team of een gemengd gebruik door meerdere afdelingen?
Inzicht in het type werkzaamheden en gebruikers helpt ons om beter in te spelen op zaken als de behoefte aan vertrouwelijkheid, samenwerking, focus, hybride overleg en de mate van wisselgebruik.</v>
          </cell>
        </row>
        <row r="16">
          <cell r="B16" t="str">
            <v>4.2. Wensen</v>
          </cell>
          <cell r="C16" t="str">
            <v>Zijn er specifieke uitgangspunten of voorkeuren vanuit HR, Facilitair of ICT die relevant zijn voor de inrichting van de hybride werkomgeving, zoals vertrouwelijkheid, ergonomie of digitale voorzieningen?</v>
          </cell>
        </row>
        <row r="17">
          <cell r="B17" t="str">
            <v>Bijlage 9 Tekening t.b.v. casus   </v>
          </cell>
          <cell r="C17" t="str">
            <v>Is de aangeleverde plattegrond (bijlage 9) een weergave van de huidige situatie, of is dit een voorstel voor een mogelijke nieuwe situatie (met de FWR als uitgangspunt)?</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 NvI"/>
      <sheetName val="Validatie"/>
    </sheetNames>
    <sheetDataSet>
      <sheetData sheetId="0">
        <row r="15">
          <cell r="C15" t="str">
            <v xml:space="preserve">Bij eis 11 taat beschreven dat de bandbreedte van de indexering altijd -8% t/m +8% is. Houdt dit in dat er een tariefsverlaging doorgevoerd kan worden? </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 NvI"/>
      <sheetName val="Validatie"/>
    </sheetNames>
    <sheetDataSet>
      <sheetData sheetId="0">
        <row r="14">
          <cell r="C14" t="str">
            <v>Duidt de verlaging van de flexfactor van 0,7 naar 0,5 in deze casus op een streven naar minder benodigde vierkante meters?</v>
          </cell>
        </row>
        <row r="15">
          <cell r="C15" t="str">
            <v>In de huidige situatie is er veel kastruimte aanwezig. We willen daarom inzicht in hoeverre de plannen voor de hybride werkomgeving, mede in het licht van digitalisering en bredere ICT-trends, voorzien in het terugdringen van de behoefte aan fysieke opslag. Valt dit aspect — en de daarmee samenhangende bijdrage aan efficiënter ruimtegebruik — binnen de scope van het conceptuele voorstel?</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zoomScale="90" zoomScaleNormal="90" workbookViewId="0">
      <selection activeCell="E15" sqref="E15"/>
    </sheetView>
  </sheetViews>
  <sheetFormatPr defaultColWidth="9.140625" defaultRowHeight="12.75" x14ac:dyDescent="0.2"/>
  <cols>
    <col min="1" max="1" width="6.140625" style="1" customWidth="1"/>
    <col min="2" max="2" width="38.140625" style="1" customWidth="1"/>
    <col min="3" max="3" width="135.85546875" style="2" customWidth="1"/>
    <col min="4" max="4" width="19.140625" style="34" bestFit="1" customWidth="1"/>
    <col min="5" max="5" width="82.42578125" style="1" customWidth="1"/>
    <col min="6" max="16384" width="9.140625" style="1"/>
  </cols>
  <sheetData>
    <row r="1" spans="1:5" x14ac:dyDescent="0.2">
      <c r="A1" s="38" t="s">
        <v>0</v>
      </c>
      <c r="B1" s="39"/>
      <c r="C1" s="39"/>
    </row>
    <row r="2" spans="1:5" x14ac:dyDescent="0.2">
      <c r="A2" s="40" t="s">
        <v>1</v>
      </c>
      <c r="B2" s="40"/>
      <c r="C2" s="35" t="s">
        <v>2</v>
      </c>
    </row>
    <row r="3" spans="1:5" x14ac:dyDescent="0.2">
      <c r="A3" s="40" t="s">
        <v>3</v>
      </c>
      <c r="B3" s="40"/>
      <c r="C3" s="36" t="s">
        <v>53</v>
      </c>
    </row>
    <row r="4" spans="1:5" x14ac:dyDescent="0.2">
      <c r="A4" s="40" t="s">
        <v>4</v>
      </c>
      <c r="B4" s="40"/>
      <c r="C4" s="36" t="s">
        <v>52</v>
      </c>
    </row>
    <row r="5" spans="1:5" x14ac:dyDescent="0.2">
      <c r="A5" s="40" t="s">
        <v>151</v>
      </c>
      <c r="B5" s="40"/>
      <c r="C5" s="37">
        <v>2</v>
      </c>
    </row>
    <row r="7" spans="1:5" s="3" customFormat="1" ht="25.5" x14ac:dyDescent="0.2">
      <c r="A7" s="22" t="s">
        <v>5</v>
      </c>
      <c r="B7" s="23" t="s">
        <v>150</v>
      </c>
      <c r="C7" s="23" t="s">
        <v>6</v>
      </c>
      <c r="D7" s="24" t="s">
        <v>177</v>
      </c>
      <c r="E7" s="24" t="s">
        <v>149</v>
      </c>
    </row>
    <row r="8" spans="1:5" s="3" customFormat="1" x14ac:dyDescent="0.2">
      <c r="A8" s="22"/>
      <c r="B8" s="23"/>
      <c r="C8" s="25"/>
      <c r="D8" s="24"/>
      <c r="E8" s="24"/>
    </row>
    <row r="9" spans="1:5" ht="33" customHeight="1" x14ac:dyDescent="0.2">
      <c r="A9" s="28">
        <v>1</v>
      </c>
      <c r="B9" s="28" t="str">
        <f>'[1]Format NvI'!B14</f>
        <v>Bijlage 9 Tekening t.b.v. casus   </v>
      </c>
      <c r="C9" s="26" t="str">
        <f>'[1]Format NvI'!C14</f>
        <v>Kunt u toelichten of de ruimte in bijlage 9 bedoeld is voor gebruik door één team/afdeling of door meerdere gebruikersgroepen? Dit helpt ons om het conceptvoorstel beter af te stemmen op de mate van gedeeld gebruik, eigenaarschap en ontmoeting.</v>
      </c>
      <c r="D9" s="32" t="s">
        <v>178</v>
      </c>
      <c r="E9" s="30" t="s">
        <v>172</v>
      </c>
    </row>
    <row r="10" spans="1:5" ht="70.5" customHeight="1" x14ac:dyDescent="0.2">
      <c r="A10" s="28">
        <v>2</v>
      </c>
      <c r="B10" s="28" t="str">
        <f>'[1]Format NvI'!B15</f>
        <v>4.2. Wensen</v>
      </c>
      <c r="C10" s="27" t="str">
        <f>'[1]Format NvI'!C15</f>
        <v>U geeft aan dat het standaard kantoorwerk betreft binnen reguliere kantoortijden (08.00–17.00). Wij willen ons conceptvoorstel optimaal laten aansluiten bij de werkpraktijk en hybride werkbehoefte van de gebruikers. Kunt u aangeven of het hier gaat om een specifieke afdeling of functiegroep (zoals beleidsmatig, juridisch, klantgericht of ICT-gerelateerd werk), en of er binnen deze ruimte sprake is van één team of een gemengd gebruik door meerdere afdelingen?
Inzicht in het type werkzaamheden en gebruikers helpt ons om beter in te spelen op zaken als de behoefte aan vertrouwelijkheid, samenwerking, focus, hybride overleg en de mate van wisselgebruik.</v>
      </c>
      <c r="D10" s="32" t="s">
        <v>178</v>
      </c>
      <c r="E10" s="31" t="s">
        <v>169</v>
      </c>
    </row>
    <row r="11" spans="1:5" ht="42" customHeight="1" x14ac:dyDescent="0.2">
      <c r="A11" s="28">
        <v>3</v>
      </c>
      <c r="B11" s="28" t="str">
        <f>'[1]Format NvI'!B16</f>
        <v>4.2. Wensen</v>
      </c>
      <c r="C11" s="26" t="str">
        <f>'[1]Format NvI'!C16</f>
        <v>Zijn er specifieke uitgangspunten of voorkeuren vanuit HR, Facilitair of ICT die relevant zijn voor de inrichting van de hybride werkomgeving, zoals vertrouwelijkheid, ergonomie of digitale voorzieningen?</v>
      </c>
      <c r="D11" s="32" t="s">
        <v>178</v>
      </c>
      <c r="E11" s="30" t="s">
        <v>180</v>
      </c>
    </row>
    <row r="12" spans="1:5" ht="19.5" customHeight="1" x14ac:dyDescent="0.2">
      <c r="A12" s="28">
        <v>4</v>
      </c>
      <c r="B12" s="28" t="str">
        <f>'[1]Format NvI'!B17</f>
        <v>Bijlage 9 Tekening t.b.v. casus   </v>
      </c>
      <c r="C12" s="26" t="str">
        <f>'[1]Format NvI'!C17</f>
        <v>Is de aangeleverde plattegrond (bijlage 9) een weergave van de huidige situatie, of is dit een voorstel voor een mogelijke nieuwe situatie (met de FWR als uitgangspunt)?</v>
      </c>
      <c r="D12" s="32" t="s">
        <v>178</v>
      </c>
      <c r="E12" s="30" t="s">
        <v>170</v>
      </c>
    </row>
    <row r="13" spans="1:5" ht="31.5" customHeight="1" x14ac:dyDescent="0.2">
      <c r="A13" s="28">
        <v>5</v>
      </c>
      <c r="B13" s="28" t="s">
        <v>155</v>
      </c>
      <c r="C13" s="26" t="s">
        <v>167</v>
      </c>
      <c r="D13" s="32" t="s">
        <v>179</v>
      </c>
      <c r="E13" s="30" t="s">
        <v>173</v>
      </c>
    </row>
    <row r="14" spans="1:5" ht="140.25" customHeight="1" x14ac:dyDescent="0.2">
      <c r="A14" s="28">
        <v>6</v>
      </c>
      <c r="B14" s="28" t="s">
        <v>148</v>
      </c>
      <c r="C14" s="26" t="str">
        <f>'[2]Format NvI'!$C$15</f>
        <v xml:space="preserve">Bij eis 11 taat beschreven dat de bandbreedte van de indexering altijd -8% t/m +8% is. Houdt dit in dat er een tariefsverlaging doorgevoerd kan worden? </v>
      </c>
      <c r="D14" s="32" t="s">
        <v>161</v>
      </c>
      <c r="E14" s="30" t="s">
        <v>185</v>
      </c>
    </row>
    <row r="15" spans="1:5" ht="54.75" customHeight="1" x14ac:dyDescent="0.2">
      <c r="A15" s="28">
        <v>7</v>
      </c>
      <c r="B15" s="28" t="s">
        <v>147</v>
      </c>
      <c r="C15" s="26" t="str">
        <f>'[3]Format NvI'!C14</f>
        <v>Duidt de verlaging van de flexfactor van 0,7 naar 0,5 in deze casus op een streven naar minder benodigde vierkante meters?</v>
      </c>
      <c r="D15" s="32" t="s">
        <v>178</v>
      </c>
      <c r="E15" s="30" t="s">
        <v>174</v>
      </c>
    </row>
    <row r="16" spans="1:5" ht="42.75" customHeight="1" x14ac:dyDescent="0.2">
      <c r="A16" s="28">
        <v>8</v>
      </c>
      <c r="B16" s="28" t="s">
        <v>147</v>
      </c>
      <c r="C16" s="26" t="str">
        <f>'[3]Format NvI'!C15</f>
        <v>In de huidige situatie is er veel kastruimte aanwezig. We willen daarom inzicht in hoeverre de plannen voor de hybride werkomgeving, mede in het licht van digitalisering en bredere ICT-trends, voorzien in het terugdringen van de behoefte aan fysieke opslag. Valt dit aspect — en de daarmee samenhangende bijdrage aan efficiënter ruimtegebruik — binnen de scope van het conceptuele voorstel?</v>
      </c>
      <c r="D16" s="32" t="s">
        <v>178</v>
      </c>
      <c r="E16" s="30" t="s">
        <v>183</v>
      </c>
    </row>
    <row r="17" spans="1:5" ht="57.75" customHeight="1" x14ac:dyDescent="0.2">
      <c r="A17" s="28">
        <v>9</v>
      </c>
      <c r="B17" s="28" t="s">
        <v>148</v>
      </c>
      <c r="C17" s="26" t="s">
        <v>158</v>
      </c>
      <c r="D17" s="32" t="s">
        <v>161</v>
      </c>
      <c r="E17" s="33" t="s">
        <v>182</v>
      </c>
    </row>
    <row r="18" spans="1:5" ht="63.75" customHeight="1" x14ac:dyDescent="0.2">
      <c r="A18" s="28">
        <v>10</v>
      </c>
      <c r="B18" s="28" t="s">
        <v>146</v>
      </c>
      <c r="C18" s="26" t="s">
        <v>156</v>
      </c>
      <c r="D18" s="32" t="s">
        <v>162</v>
      </c>
      <c r="E18" s="32" t="s">
        <v>168</v>
      </c>
    </row>
    <row r="19" spans="1:5" ht="93" customHeight="1" x14ac:dyDescent="0.2">
      <c r="A19" s="28">
        <v>11</v>
      </c>
      <c r="B19" s="28" t="s">
        <v>148</v>
      </c>
      <c r="C19" s="26" t="s">
        <v>157</v>
      </c>
      <c r="D19" s="32" t="s">
        <v>178</v>
      </c>
      <c r="E19" s="30" t="s">
        <v>181</v>
      </c>
    </row>
    <row r="20" spans="1:5" ht="118.5" customHeight="1" x14ac:dyDescent="0.2">
      <c r="A20" s="28">
        <v>12</v>
      </c>
      <c r="B20" s="28" t="s">
        <v>148</v>
      </c>
      <c r="C20" s="26" t="s">
        <v>159</v>
      </c>
      <c r="D20" s="32" t="s">
        <v>178</v>
      </c>
      <c r="E20" s="30" t="s">
        <v>184</v>
      </c>
    </row>
    <row r="21" spans="1:5" ht="34.5" customHeight="1" x14ac:dyDescent="0.2">
      <c r="A21" s="28">
        <v>13</v>
      </c>
      <c r="B21" s="28" t="s">
        <v>147</v>
      </c>
      <c r="C21" s="26" t="s">
        <v>154</v>
      </c>
      <c r="D21" s="32" t="s">
        <v>178</v>
      </c>
      <c r="E21" s="30" t="s">
        <v>172</v>
      </c>
    </row>
    <row r="22" spans="1:5" ht="61.5" customHeight="1" x14ac:dyDescent="0.2">
      <c r="A22" s="28">
        <v>14</v>
      </c>
      <c r="B22" s="28" t="s">
        <v>152</v>
      </c>
      <c r="C22" s="29" t="s">
        <v>160</v>
      </c>
      <c r="D22" s="32" t="s">
        <v>161</v>
      </c>
      <c r="E22" s="30" t="s">
        <v>175</v>
      </c>
    </row>
    <row r="23" spans="1:5" ht="25.5" x14ac:dyDescent="0.2">
      <c r="A23" s="28">
        <v>15</v>
      </c>
      <c r="B23" s="28" t="s">
        <v>148</v>
      </c>
      <c r="C23" s="26" t="s">
        <v>163</v>
      </c>
      <c r="D23" s="32" t="s">
        <v>178</v>
      </c>
      <c r="E23" s="30" t="s">
        <v>171</v>
      </c>
    </row>
    <row r="24" spans="1:5" ht="54" customHeight="1" x14ac:dyDescent="0.2">
      <c r="A24" s="28">
        <v>16</v>
      </c>
      <c r="B24" s="28" t="s">
        <v>164</v>
      </c>
      <c r="C24" s="26" t="s">
        <v>165</v>
      </c>
      <c r="D24" s="32" t="s">
        <v>166</v>
      </c>
      <c r="E24" s="30" t="s">
        <v>176</v>
      </c>
    </row>
  </sheetData>
  <sheetProtection algorithmName="SHA-512" hashValue="gYMPm4iHk7VfSuunj0Siixl31lpRRgg5DDEQS6hLHu69MzHaI2bjbuvbcp1zJvBQ4fdVz6kXluBr9nW0WWjY7g==" saltValue="AfoIjj7lGmjZhB6St0fXtA==" spinCount="100000" sheet="1" objects="1" scenarios="1"/>
  <autoFilter ref="A8:E24" xr:uid="{00000000-0001-0000-0000-000000000000}">
    <sortState xmlns:xlrd2="http://schemas.microsoft.com/office/spreadsheetml/2017/richdata2" ref="A9:E24">
      <sortCondition ref="A8:A24"/>
    </sortState>
  </autoFilter>
  <mergeCells count="5">
    <mergeCell ref="A1:C1"/>
    <mergeCell ref="A2:B2"/>
    <mergeCell ref="A3:B3"/>
    <mergeCell ref="A4:B4"/>
    <mergeCell ref="A5:B5"/>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3689867-8BEF-4E89-B9AF-41D04675C77B}">
          <x14:formula1>
            <xm:f>Validatie!$F$10:$F$77</xm:f>
          </x14:formula1>
          <xm:sqref>B9:B24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3"/>
  <sheetViews>
    <sheetView topLeftCell="A18" workbookViewId="0">
      <selection activeCell="C50" sqref="C50"/>
    </sheetView>
  </sheetViews>
  <sheetFormatPr defaultColWidth="9.140625" defaultRowHeight="13.5" x14ac:dyDescent="0.25"/>
  <cols>
    <col min="1" max="1" width="9.140625" style="7"/>
    <col min="2" max="2" width="20.140625" style="7" customWidth="1"/>
    <col min="3" max="3" width="58.7109375" style="7" customWidth="1"/>
    <col min="4" max="5" width="9.140625" style="7"/>
    <col min="6" max="6" width="28.140625" style="7" customWidth="1"/>
    <col min="7" max="16384" width="9.140625" style="7"/>
  </cols>
  <sheetData>
    <row r="1" spans="1:6" ht="15" x14ac:dyDescent="0.25">
      <c r="A1" s="42" t="s">
        <v>7</v>
      </c>
      <c r="B1" s="42"/>
      <c r="C1" s="42"/>
      <c r="D1" s="42"/>
      <c r="E1" s="42"/>
      <c r="F1" s="43"/>
    </row>
    <row r="2" spans="1:6" x14ac:dyDescent="0.25">
      <c r="A2" s="8" t="s">
        <v>8</v>
      </c>
      <c r="B2" s="41" t="s">
        <v>9</v>
      </c>
      <c r="C2" s="41"/>
      <c r="D2" s="41"/>
      <c r="E2" s="41"/>
      <c r="F2" s="41"/>
    </row>
    <row r="3" spans="1:6" ht="24.75" customHeight="1" x14ac:dyDescent="0.25">
      <c r="A3" s="8" t="s">
        <v>10</v>
      </c>
      <c r="B3" s="41" t="s">
        <v>11</v>
      </c>
      <c r="C3" s="41"/>
      <c r="D3" s="41"/>
      <c r="E3" s="41"/>
      <c r="F3" s="41"/>
    </row>
    <row r="4" spans="1:6" x14ac:dyDescent="0.25">
      <c r="A4" s="8" t="s">
        <v>12</v>
      </c>
      <c r="B4" s="41" t="s">
        <v>13</v>
      </c>
      <c r="C4" s="41"/>
      <c r="D4" s="41"/>
      <c r="E4" s="41"/>
      <c r="F4" s="41"/>
    </row>
    <row r="5" spans="1:6" ht="39.75" customHeight="1" x14ac:dyDescent="0.25">
      <c r="A5" s="8" t="s">
        <v>14</v>
      </c>
      <c r="B5" s="41" t="s">
        <v>15</v>
      </c>
      <c r="C5" s="41"/>
      <c r="D5" s="41"/>
      <c r="E5" s="41"/>
      <c r="F5" s="41"/>
    </row>
    <row r="6" spans="1:6" x14ac:dyDescent="0.25">
      <c r="A6" s="8" t="s">
        <v>16</v>
      </c>
      <c r="B6" s="41" t="s">
        <v>17</v>
      </c>
      <c r="C6" s="41"/>
      <c r="D6" s="41"/>
      <c r="E6" s="41"/>
      <c r="F6" s="41"/>
    </row>
    <row r="7" spans="1:6" x14ac:dyDescent="0.25">
      <c r="A7" s="8" t="s">
        <v>18</v>
      </c>
      <c r="B7" s="41" t="s">
        <v>19</v>
      </c>
      <c r="C7" s="41"/>
      <c r="D7" s="41"/>
      <c r="E7" s="41"/>
      <c r="F7" s="41"/>
    </row>
    <row r="8" spans="1:6" x14ac:dyDescent="0.25">
      <c r="D8" s="15"/>
    </row>
    <row r="9" spans="1:6" x14ac:dyDescent="0.25">
      <c r="B9" s="11"/>
      <c r="C9" s="11"/>
      <c r="D9" s="19"/>
      <c r="F9" s="7">
        <f>B9</f>
        <v>0</v>
      </c>
    </row>
    <row r="10" spans="1:6" x14ac:dyDescent="0.25">
      <c r="B10" s="11" t="s">
        <v>8</v>
      </c>
      <c r="C10" s="11" t="s">
        <v>20</v>
      </c>
      <c r="D10" s="20">
        <v>5</v>
      </c>
      <c r="F10" s="7" t="str">
        <f>(B10&amp;" "&amp;C10)</f>
        <v>1. Inleiding</v>
      </c>
    </row>
    <row r="11" spans="1:6" x14ac:dyDescent="0.25">
      <c r="B11" s="11" t="s">
        <v>21</v>
      </c>
      <c r="C11" s="11" t="s">
        <v>54</v>
      </c>
      <c r="D11" s="20">
        <v>5</v>
      </c>
      <c r="F11" s="7" t="str">
        <f>CONCATENATE(B11&amp;" "&amp;C11)</f>
        <v>1.1. Aanbestedende dienst</v>
      </c>
    </row>
    <row r="12" spans="1:6" x14ac:dyDescent="0.25">
      <c r="B12" s="11" t="s">
        <v>22</v>
      </c>
      <c r="C12" s="11" t="s">
        <v>55</v>
      </c>
      <c r="D12" s="20">
        <v>5</v>
      </c>
      <c r="F12" s="7" t="str">
        <f t="shared" ref="F12" si="0">(B12&amp;" "&amp;C12)</f>
        <v>1.2. Doel aanbesteding</v>
      </c>
    </row>
    <row r="13" spans="1:6" x14ac:dyDescent="0.25">
      <c r="B13" s="11" t="s">
        <v>23</v>
      </c>
      <c r="C13" s="11" t="s">
        <v>24</v>
      </c>
      <c r="D13" s="20">
        <v>6</v>
      </c>
      <c r="F13" s="7" t="str">
        <f t="shared" ref="F13" si="1">CONCATENATE(B13&amp;" "&amp;C13)</f>
        <v>1.3. Leeswijzer</v>
      </c>
    </row>
    <row r="14" spans="1:6" x14ac:dyDescent="0.25">
      <c r="B14" s="11" t="s">
        <v>10</v>
      </c>
      <c r="C14" s="11" t="s">
        <v>56</v>
      </c>
      <c r="D14" s="20">
        <v>7</v>
      </c>
      <c r="F14" s="7" t="str">
        <f t="shared" ref="F14" si="2">(B14&amp;" "&amp;C14)</f>
        <v>2. De Opdracht</v>
      </c>
    </row>
    <row r="15" spans="1:6" x14ac:dyDescent="0.25">
      <c r="B15" s="11" t="s">
        <v>25</v>
      </c>
      <c r="C15" s="11" t="s">
        <v>144</v>
      </c>
      <c r="D15" s="20">
        <v>7</v>
      </c>
      <c r="F15" s="7" t="str">
        <f t="shared" ref="F15" si="3">CONCATENATE(B15&amp;" "&amp;C15)</f>
        <v>2.1. Beschrijving van de Opdracht</v>
      </c>
    </row>
    <row r="16" spans="1:6" x14ac:dyDescent="0.25">
      <c r="B16" s="11" t="s">
        <v>57</v>
      </c>
      <c r="C16" s="11" t="s">
        <v>58</v>
      </c>
      <c r="D16" s="20">
        <v>9</v>
      </c>
      <c r="F16" s="7" t="str">
        <f t="shared" ref="F16" si="4">(B16&amp;" "&amp;C16)</f>
        <v>2.2. Motiveringen in het kader van de Aanbestedingswet 2012</v>
      </c>
    </row>
    <row r="17" spans="2:6" x14ac:dyDescent="0.25">
      <c r="B17" s="11" t="s">
        <v>59</v>
      </c>
      <c r="C17" s="11" t="s">
        <v>60</v>
      </c>
      <c r="D17" s="20">
        <v>9</v>
      </c>
      <c r="F17" s="7" t="str">
        <f t="shared" ref="F17" si="5">CONCATENATE(B17&amp;" "&amp;C17)</f>
        <v>2.3. Opdrachtverstrekking</v>
      </c>
    </row>
    <row r="18" spans="2:6" x14ac:dyDescent="0.25">
      <c r="B18" s="11" t="s">
        <v>61</v>
      </c>
      <c r="C18" s="11" t="s">
        <v>62</v>
      </c>
      <c r="D18" s="20">
        <v>9</v>
      </c>
      <c r="F18" s="7" t="str">
        <f t="shared" ref="F18" si="6">(B18&amp;" "&amp;C18)</f>
        <v>2.4. Programma van Eisen</v>
      </c>
    </row>
    <row r="19" spans="2:6" x14ac:dyDescent="0.25">
      <c r="B19" s="11" t="s">
        <v>63</v>
      </c>
      <c r="C19" s="11" t="s">
        <v>64</v>
      </c>
      <c r="D19" s="20">
        <v>10</v>
      </c>
      <c r="F19" s="7" t="str">
        <f t="shared" ref="F19" si="7">CONCATENATE(B19&amp;" "&amp;C19)</f>
        <v>2.5. Elektronisch bestellen en factureren (EBF)</v>
      </c>
    </row>
    <row r="20" spans="2:6" x14ac:dyDescent="0.25">
      <c r="B20" s="11" t="s">
        <v>65</v>
      </c>
      <c r="C20" s="11" t="s">
        <v>66</v>
      </c>
      <c r="D20" s="20">
        <v>11</v>
      </c>
      <c r="F20" s="7" t="str">
        <f t="shared" ref="F20" si="8">(B20&amp;" "&amp;C20)</f>
        <v>2.6. Sancties Rusland</v>
      </c>
    </row>
    <row r="21" spans="2:6" x14ac:dyDescent="0.25">
      <c r="B21" s="11" t="s">
        <v>12</v>
      </c>
      <c r="C21" s="11" t="s">
        <v>67</v>
      </c>
      <c r="D21" s="20">
        <v>12</v>
      </c>
      <c r="F21" s="7" t="str">
        <f t="shared" ref="F21" si="9">CONCATENATE(B21&amp;" "&amp;C21)</f>
        <v>3. Uitsluitingsgronden en geschiktheidseisen</v>
      </c>
    </row>
    <row r="22" spans="2:6" x14ac:dyDescent="0.25">
      <c r="B22" s="11" t="s">
        <v>26</v>
      </c>
      <c r="C22" s="11" t="s">
        <v>68</v>
      </c>
      <c r="D22" s="20">
        <v>12</v>
      </c>
      <c r="F22" s="7" t="str">
        <f t="shared" ref="F22" si="10">(B22&amp;" "&amp;C22)</f>
        <v>3.1. Overzicht van bewijsstukken inzake de uitsluitingsgronden en geschiktheidseisen</v>
      </c>
    </row>
    <row r="23" spans="2:6" x14ac:dyDescent="0.25">
      <c r="B23" s="11" t="s">
        <v>28</v>
      </c>
      <c r="C23" s="11" t="s">
        <v>69</v>
      </c>
      <c r="D23" s="20">
        <v>13</v>
      </c>
      <c r="F23" s="7" t="str">
        <f t="shared" ref="F23" si="11">CONCATENATE(B23&amp;" "&amp;C23)</f>
        <v>3.2. Het Uniform Europees Aanbestedingsdocument (UEA)</v>
      </c>
    </row>
    <row r="24" spans="2:6" x14ac:dyDescent="0.25">
      <c r="B24" s="11" t="s">
        <v>30</v>
      </c>
      <c r="C24" s="11" t="s">
        <v>70</v>
      </c>
      <c r="D24" s="20">
        <v>13</v>
      </c>
      <c r="F24" s="7" t="str">
        <f t="shared" ref="F24" si="12">(B24&amp;" "&amp;C24)</f>
        <v>3.3. Uitsluitingsgronden</v>
      </c>
    </row>
    <row r="25" spans="2:6" x14ac:dyDescent="0.25">
      <c r="B25" s="12" t="s">
        <v>71</v>
      </c>
      <c r="C25" s="12" t="s">
        <v>72</v>
      </c>
      <c r="D25" s="20">
        <v>14</v>
      </c>
      <c r="F25" s="7" t="str">
        <f t="shared" ref="F25" si="13">CONCATENATE(B25&amp;" "&amp;C25)</f>
        <v>3.3.1. Verplichte uitsluitingsgronden</v>
      </c>
    </row>
    <row r="26" spans="2:6" x14ac:dyDescent="0.25">
      <c r="B26" s="12" t="s">
        <v>73</v>
      </c>
      <c r="C26" s="12" t="s">
        <v>74</v>
      </c>
      <c r="D26" s="20">
        <v>14</v>
      </c>
      <c r="F26" s="7" t="str">
        <f t="shared" ref="F26" si="14">(B26&amp;" "&amp;C26)</f>
        <v>3.3.2. Facultatieve Uitsluitingsgronden</v>
      </c>
    </row>
    <row r="27" spans="2:6" x14ac:dyDescent="0.25">
      <c r="B27" s="11" t="s">
        <v>75</v>
      </c>
      <c r="C27" s="11" t="s">
        <v>76</v>
      </c>
      <c r="D27" s="20">
        <v>14</v>
      </c>
      <c r="F27" s="7" t="str">
        <f t="shared" ref="F27" si="15">CONCATENATE(B27&amp;" "&amp;C27)</f>
        <v>3.4. Geschiktheidseisen</v>
      </c>
    </row>
    <row r="28" spans="2:6" x14ac:dyDescent="0.25">
      <c r="B28" s="12" t="s">
        <v>77</v>
      </c>
      <c r="C28" s="12" t="s">
        <v>78</v>
      </c>
      <c r="D28" s="20">
        <v>14</v>
      </c>
      <c r="F28" s="7" t="str">
        <f t="shared" ref="F28" si="16">(B28&amp;" "&amp;C28)</f>
        <v>3.4.1. Beroeps-en handelsregister</v>
      </c>
    </row>
    <row r="29" spans="2:6" x14ac:dyDescent="0.25">
      <c r="B29" s="12" t="s">
        <v>79</v>
      </c>
      <c r="C29" s="12" t="s">
        <v>145</v>
      </c>
      <c r="D29" s="20">
        <v>14</v>
      </c>
      <c r="F29" s="7" t="str">
        <f t="shared" ref="F29" si="17">CONCATENATE(B29&amp;" "&amp;C29)</f>
        <v>3.4.2. Bedrijfssaansprakelijkheidsverzekering</v>
      </c>
    </row>
    <row r="30" spans="2:6" x14ac:dyDescent="0.25">
      <c r="B30" s="12" t="s">
        <v>80</v>
      </c>
      <c r="C30" s="12" t="s">
        <v>81</v>
      </c>
      <c r="D30" s="20">
        <v>14</v>
      </c>
      <c r="F30" s="7" t="str">
        <f t="shared" ref="F30" si="18">(B30&amp;" "&amp;C30)</f>
        <v>3.4.3. Technische bekwaamheid en beroepsbekwaamheid (kerncompetenties)</v>
      </c>
    </row>
    <row r="31" spans="2:6" x14ac:dyDescent="0.25">
      <c r="B31" s="11" t="s">
        <v>82</v>
      </c>
      <c r="C31" s="11" t="s">
        <v>83</v>
      </c>
      <c r="D31" s="20">
        <v>15</v>
      </c>
      <c r="F31" s="7" t="str">
        <f t="shared" ref="F31" si="19">CONCATENATE(B31&amp;" "&amp;C31)</f>
        <v>3.5. Bewijsstukken</v>
      </c>
    </row>
    <row r="32" spans="2:6" x14ac:dyDescent="0.25">
      <c r="B32" s="11" t="s">
        <v>14</v>
      </c>
      <c r="C32" s="11" t="s">
        <v>84</v>
      </c>
      <c r="D32" s="20">
        <v>16</v>
      </c>
      <c r="F32" s="7" t="str">
        <f t="shared" ref="F32" si="20">(B32&amp;" "&amp;C32)</f>
        <v>4. Beoordeling van de gunningscriteria</v>
      </c>
    </row>
    <row r="33" spans="2:6" x14ac:dyDescent="0.25">
      <c r="B33" s="11" t="s">
        <v>32</v>
      </c>
      <c r="C33" s="11" t="s">
        <v>27</v>
      </c>
      <c r="D33" s="20">
        <v>16</v>
      </c>
      <c r="F33" s="7" t="str">
        <f t="shared" ref="F33" si="21">CONCATENATE(B33&amp;" "&amp;C33)</f>
        <v>4.1. Gunningsmethodiek</v>
      </c>
    </row>
    <row r="34" spans="2:6" x14ac:dyDescent="0.25">
      <c r="B34" s="12" t="s">
        <v>48</v>
      </c>
      <c r="C34" s="12" t="s">
        <v>85</v>
      </c>
      <c r="D34" s="20">
        <v>16</v>
      </c>
      <c r="F34" s="7" t="str">
        <f t="shared" ref="F34" si="22">(B34&amp;" "&amp;C34)</f>
        <v>4.1.1. Gewogen Puntenmethode</v>
      </c>
    </row>
    <row r="35" spans="2:6" x14ac:dyDescent="0.25">
      <c r="B35" s="12" t="s">
        <v>86</v>
      </c>
      <c r="C35" s="12" t="s">
        <v>87</v>
      </c>
      <c r="D35" s="20">
        <v>16</v>
      </c>
      <c r="F35" s="7" t="str">
        <f t="shared" ref="F35" si="23">CONCATENATE(B35&amp;" "&amp;C35)</f>
        <v>4.1.2. Weging onderdelen gunningscriterium</v>
      </c>
    </row>
    <row r="36" spans="2:6" x14ac:dyDescent="0.25">
      <c r="B36" s="11" t="s">
        <v>33</v>
      </c>
      <c r="C36" s="11" t="s">
        <v>29</v>
      </c>
      <c r="D36" s="20">
        <v>17</v>
      </c>
      <c r="F36" s="7" t="str">
        <f t="shared" ref="F36:F71" si="24">(B36&amp;" "&amp;C36)</f>
        <v>4.2. Wensen</v>
      </c>
    </row>
    <row r="37" spans="2:6" x14ac:dyDescent="0.25">
      <c r="B37" s="11" t="s">
        <v>88</v>
      </c>
      <c r="C37" s="11" t="s">
        <v>31</v>
      </c>
      <c r="D37" s="20">
        <v>19</v>
      </c>
      <c r="F37" s="7" t="str">
        <f t="shared" si="24"/>
        <v>4.3. Beoordeling kwaliteit</v>
      </c>
    </row>
    <row r="38" spans="2:6" x14ac:dyDescent="0.25">
      <c r="B38" s="11" t="s">
        <v>89</v>
      </c>
      <c r="C38" s="11" t="s">
        <v>90</v>
      </c>
      <c r="D38" s="20">
        <v>19</v>
      </c>
      <c r="F38" s="7" t="str">
        <f t="shared" si="24"/>
        <v>4.4. Beoordeling prijs</v>
      </c>
    </row>
    <row r="39" spans="2:6" x14ac:dyDescent="0.25">
      <c r="B39" s="11" t="s">
        <v>16</v>
      </c>
      <c r="C39" s="11" t="s">
        <v>91</v>
      </c>
      <c r="D39" s="20">
        <v>21</v>
      </c>
      <c r="F39" s="7" t="str">
        <f t="shared" si="24"/>
        <v>5. Wijze van inschrijven en vormvereisten</v>
      </c>
    </row>
    <row r="40" spans="2:6" x14ac:dyDescent="0.25">
      <c r="B40" s="11" t="s">
        <v>36</v>
      </c>
      <c r="C40" s="11" t="s">
        <v>92</v>
      </c>
      <c r="D40" s="20">
        <v>21</v>
      </c>
      <c r="F40" s="7" t="str">
        <f t="shared" si="24"/>
        <v>5.1. Wijze van inschrijven</v>
      </c>
    </row>
    <row r="41" spans="2:6" x14ac:dyDescent="0.25">
      <c r="B41" s="12" t="s">
        <v>93</v>
      </c>
      <c r="C41" s="12" t="s">
        <v>94</v>
      </c>
      <c r="D41" s="20">
        <v>21</v>
      </c>
      <c r="F41" s="7" t="str">
        <f t="shared" si="24"/>
        <v>5.1.1. Zelfstandig</v>
      </c>
    </row>
    <row r="42" spans="2:6" x14ac:dyDescent="0.25">
      <c r="B42" s="12" t="s">
        <v>95</v>
      </c>
      <c r="C42" s="12" t="s">
        <v>96</v>
      </c>
      <c r="D42" s="20">
        <v>21</v>
      </c>
      <c r="F42" s="7" t="str">
        <f t="shared" si="24"/>
        <v>5.1.2. Samenwerkingsverband van ondernemers (combinatie)</v>
      </c>
    </row>
    <row r="43" spans="2:6" x14ac:dyDescent="0.25">
      <c r="B43" s="12" t="s">
        <v>97</v>
      </c>
      <c r="C43" s="12" t="s">
        <v>98</v>
      </c>
      <c r="D43" s="20">
        <v>22</v>
      </c>
      <c r="F43" s="7" t="str">
        <f t="shared" si="24"/>
        <v>5.1.3. Hoofdaannemer</v>
      </c>
    </row>
    <row r="44" spans="2:6" x14ac:dyDescent="0.25">
      <c r="B44" s="12" t="s">
        <v>99</v>
      </c>
      <c r="C44" s="12" t="s">
        <v>100</v>
      </c>
      <c r="D44" s="20">
        <v>22</v>
      </c>
      <c r="F44" s="7" t="str">
        <f t="shared" si="24"/>
        <v>5.1.4. Meerdere maatschappijen binnen een groep</v>
      </c>
    </row>
    <row r="45" spans="2:6" x14ac:dyDescent="0.25">
      <c r="B45" s="11" t="s">
        <v>38</v>
      </c>
      <c r="C45" s="11" t="s">
        <v>34</v>
      </c>
      <c r="D45" s="20">
        <v>23</v>
      </c>
      <c r="F45" s="7" t="str">
        <f t="shared" si="24"/>
        <v>5.2. Vormvereisten</v>
      </c>
    </row>
    <row r="46" spans="2:6" x14ac:dyDescent="0.25">
      <c r="B46" s="11" t="s">
        <v>39</v>
      </c>
      <c r="C46" s="11" t="s">
        <v>49</v>
      </c>
      <c r="D46" s="20">
        <v>24</v>
      </c>
      <c r="F46" s="7" t="str">
        <f t="shared" si="24"/>
        <v>5.3. TenderNed</v>
      </c>
    </row>
    <row r="47" spans="2:6" x14ac:dyDescent="0.25">
      <c r="B47" s="11" t="s">
        <v>18</v>
      </c>
      <c r="C47" s="11" t="s">
        <v>35</v>
      </c>
      <c r="D47" s="20">
        <v>25</v>
      </c>
      <c r="F47" s="7" t="str">
        <f t="shared" si="24"/>
        <v>6. Procedure</v>
      </c>
    </row>
    <row r="48" spans="2:6" x14ac:dyDescent="0.25">
      <c r="B48" s="11" t="s">
        <v>101</v>
      </c>
      <c r="C48" s="11" t="s">
        <v>37</v>
      </c>
      <c r="D48" s="20">
        <v>25</v>
      </c>
      <c r="F48" s="7" t="str">
        <f t="shared" si="24"/>
        <v>6.1. Wettelijk kader</v>
      </c>
    </row>
    <row r="49" spans="2:6" x14ac:dyDescent="0.25">
      <c r="B49" s="11" t="s">
        <v>102</v>
      </c>
      <c r="C49" s="11" t="s">
        <v>153</v>
      </c>
      <c r="D49" s="20">
        <v>25</v>
      </c>
      <c r="F49" s="7" t="str">
        <f t="shared" si="24"/>
        <v>6.2. Planning</v>
      </c>
    </row>
    <row r="50" spans="2:6" x14ac:dyDescent="0.25">
      <c r="B50" s="11" t="s">
        <v>103</v>
      </c>
      <c r="C50" s="11" t="s">
        <v>104</v>
      </c>
      <c r="D50" s="20">
        <v>25</v>
      </c>
      <c r="F50" s="7" t="str">
        <f t="shared" si="24"/>
        <v>6.3. Nota van inlichtingen</v>
      </c>
    </row>
    <row r="51" spans="2:6" x14ac:dyDescent="0.25">
      <c r="B51" s="11" t="s">
        <v>105</v>
      </c>
      <c r="C51" s="11" t="s">
        <v>106</v>
      </c>
      <c r="D51" s="20">
        <v>26</v>
      </c>
      <c r="F51" s="7" t="str">
        <f t="shared" si="24"/>
        <v>6.4. Opening van de inschrijvingen</v>
      </c>
    </row>
    <row r="52" spans="2:6" x14ac:dyDescent="0.25">
      <c r="B52" s="11" t="s">
        <v>107</v>
      </c>
      <c r="C52" s="11" t="s">
        <v>108</v>
      </c>
      <c r="D52" s="20">
        <v>26</v>
      </c>
      <c r="F52" s="7" t="str">
        <f t="shared" si="24"/>
        <v>6.5. Beoordeling inschrijvingen</v>
      </c>
    </row>
    <row r="53" spans="2:6" x14ac:dyDescent="0.25">
      <c r="B53" s="11" t="s">
        <v>109</v>
      </c>
      <c r="C53" s="11" t="s">
        <v>40</v>
      </c>
      <c r="D53" s="20">
        <v>26</v>
      </c>
      <c r="F53" s="7" t="str">
        <f t="shared" si="24"/>
        <v>6.6. Gelijke eindscore</v>
      </c>
    </row>
    <row r="54" spans="2:6" x14ac:dyDescent="0.25">
      <c r="B54" s="11" t="s">
        <v>110</v>
      </c>
      <c r="C54" s="11" t="s">
        <v>41</v>
      </c>
      <c r="D54" s="20">
        <v>27</v>
      </c>
      <c r="F54" s="7" t="str">
        <f t="shared" si="24"/>
        <v>6.7. Gunningsbeslissing en rechtsbescherming</v>
      </c>
    </row>
    <row r="55" spans="2:6" x14ac:dyDescent="0.25">
      <c r="B55" s="11" t="s">
        <v>111</v>
      </c>
      <c r="C55" s="11" t="s">
        <v>112</v>
      </c>
      <c r="D55" s="20">
        <v>27</v>
      </c>
      <c r="F55" s="7" t="str">
        <f t="shared" si="24"/>
        <v>6.8. Klachtafhandeling bij aanbesteding</v>
      </c>
    </row>
    <row r="56" spans="2:6" x14ac:dyDescent="0.25">
      <c r="B56" s="12" t="s">
        <v>113</v>
      </c>
      <c r="C56" s="12" t="s">
        <v>42</v>
      </c>
      <c r="D56" s="20">
        <v>28</v>
      </c>
      <c r="F56" s="7" t="str">
        <f t="shared" si="24"/>
        <v>6.8.1. Wat zijn klachten en waarover kan geklaagd worden?</v>
      </c>
    </row>
    <row r="57" spans="2:6" x14ac:dyDescent="0.25">
      <c r="B57" s="12" t="s">
        <v>114</v>
      </c>
      <c r="C57" s="12" t="s">
        <v>43</v>
      </c>
      <c r="D57" s="20">
        <v>28</v>
      </c>
      <c r="F57" s="7" t="str">
        <f t="shared" si="24"/>
        <v>6.8.2. Contactgegevens klachtafhandeling</v>
      </c>
    </row>
    <row r="58" spans="2:6" x14ac:dyDescent="0.25">
      <c r="B58" s="11" t="s">
        <v>115</v>
      </c>
      <c r="C58" s="11" t="s">
        <v>44</v>
      </c>
      <c r="D58" s="20">
        <v>29</v>
      </c>
      <c r="F58" s="7" t="str">
        <f t="shared" si="24"/>
        <v>6.9. Niet gunnen</v>
      </c>
    </row>
    <row r="59" spans="2:6" x14ac:dyDescent="0.25">
      <c r="B59" s="14" t="s">
        <v>116</v>
      </c>
      <c r="C59" s="14" t="s">
        <v>45</v>
      </c>
      <c r="D59" s="21">
        <v>30</v>
      </c>
      <c r="F59" s="7" t="str">
        <f t="shared" si="24"/>
        <v>7. Begrippenlijst</v>
      </c>
    </row>
    <row r="60" spans="2:6" ht="14.25" thickBot="1" x14ac:dyDescent="0.3">
      <c r="B60" s="10"/>
      <c r="C60"/>
      <c r="D60" s="16"/>
      <c r="F60" s="7" t="str">
        <f t="shared" si="24"/>
        <v xml:space="preserve"> </v>
      </c>
    </row>
    <row r="61" spans="2:6" ht="14.25" thickBot="1" x14ac:dyDescent="0.3">
      <c r="B61" s="13" t="s">
        <v>117</v>
      </c>
      <c r="C61" s="17" t="s">
        <v>62</v>
      </c>
      <c r="D61" s="9"/>
      <c r="F61" s="7" t="str">
        <f t="shared" si="24"/>
        <v>Bijlage 1 Programma van Eisen</v>
      </c>
    </row>
    <row r="62" spans="2:6" ht="14.25" thickBot="1" x14ac:dyDescent="0.3">
      <c r="B62" s="5" t="s">
        <v>118</v>
      </c>
      <c r="C62" s="4" t="s">
        <v>119</v>
      </c>
      <c r="D62" s="9"/>
      <c r="F62" s="7" t="str">
        <f t="shared" si="24"/>
        <v>Bijlage 2 (Concept) Raamovereenkomst</v>
      </c>
    </row>
    <row r="63" spans="2:6" ht="14.25" thickBot="1" x14ac:dyDescent="0.3">
      <c r="B63" s="5" t="s">
        <v>46</v>
      </c>
      <c r="C63" s="4" t="s">
        <v>120</v>
      </c>
      <c r="D63" s="9"/>
      <c r="F63" s="7" t="str">
        <f t="shared" si="24"/>
        <v>Bijlage 3 ARVODI-2018</v>
      </c>
    </row>
    <row r="64" spans="2:6" ht="14.25" thickBot="1" x14ac:dyDescent="0.3">
      <c r="B64" s="5" t="s">
        <v>50</v>
      </c>
      <c r="C64" s="4" t="s">
        <v>121</v>
      </c>
      <c r="D64" s="9"/>
      <c r="F64" s="7" t="str">
        <f t="shared" si="24"/>
        <v>Bijlage 4 Business etiquette</v>
      </c>
    </row>
    <row r="65" spans="2:6" ht="15" customHeight="1" thickBot="1" x14ac:dyDescent="0.3">
      <c r="B65" s="5" t="s">
        <v>51</v>
      </c>
      <c r="C65" s="4" t="s">
        <v>122</v>
      </c>
      <c r="D65" s="9"/>
      <c r="F65" s="7" t="str">
        <f t="shared" si="24"/>
        <v>Bijlage 5 Brochure “Integere Belastingdienst basiswaarden en regels”</v>
      </c>
    </row>
    <row r="66" spans="2:6" ht="14.25" thickBot="1" x14ac:dyDescent="0.3">
      <c r="B66" s="5" t="s">
        <v>123</v>
      </c>
      <c r="C66" s="4" t="s">
        <v>47</v>
      </c>
      <c r="D66" s="9"/>
      <c r="F66" s="7" t="str">
        <f t="shared" si="24"/>
        <v>Bijlage 6 Format stellen vragen Nota van inlichtingen</v>
      </c>
    </row>
    <row r="67" spans="2:6" ht="14.25" thickBot="1" x14ac:dyDescent="0.3">
      <c r="B67" s="5" t="s">
        <v>124</v>
      </c>
      <c r="C67" s="4" t="s">
        <v>125</v>
      </c>
      <c r="D67" s="9"/>
      <c r="F67" s="7" t="str">
        <f t="shared" si="24"/>
        <v>Bijlage 7 Visie HWO BD  </v>
      </c>
    </row>
    <row r="68" spans="2:6" ht="14.25" thickBot="1" x14ac:dyDescent="0.3">
      <c r="B68" s="5" t="s">
        <v>126</v>
      </c>
      <c r="C68" s="4" t="s">
        <v>127</v>
      </c>
      <c r="D68" s="9"/>
      <c r="F68" s="7" t="str">
        <f t="shared" si="24"/>
        <v>Bijlage 8 Fysieke Werkplek Rijk (FWR)</v>
      </c>
    </row>
    <row r="69" spans="2:6" ht="14.25" thickBot="1" x14ac:dyDescent="0.3">
      <c r="B69" s="5" t="s">
        <v>128</v>
      </c>
      <c r="C69" s="4" t="s">
        <v>129</v>
      </c>
      <c r="D69" s="9"/>
      <c r="F69" s="7" t="str">
        <f t="shared" si="24"/>
        <v>Bijlage 9 Tekening t.b.v. casus   </v>
      </c>
    </row>
    <row r="70" spans="2:6" ht="14.25" thickBot="1" x14ac:dyDescent="0.3">
      <c r="B70" s="5" t="s">
        <v>130</v>
      </c>
      <c r="C70" s="4" t="s">
        <v>131</v>
      </c>
      <c r="F70" s="7" t="str">
        <f t="shared" si="24"/>
        <v>Bijlage 10 Verklaring inzake onderaanneming</v>
      </c>
    </row>
    <row r="71" spans="2:6" ht="14.25" thickBot="1" x14ac:dyDescent="0.3">
      <c r="B71" s="5" t="s">
        <v>132</v>
      </c>
      <c r="C71" s="4" t="s">
        <v>133</v>
      </c>
      <c r="F71" s="7" t="str">
        <f t="shared" si="24"/>
        <v>Bijlage 11 Verklaring beschikbaarheid middelen van entiteit</v>
      </c>
    </row>
    <row r="72" spans="2:6" ht="14.25" thickBot="1" x14ac:dyDescent="0.3">
      <c r="B72" s="18"/>
      <c r="C72"/>
    </row>
    <row r="73" spans="2:6" ht="14.25" thickBot="1" x14ac:dyDescent="0.3">
      <c r="B73" s="13" t="s">
        <v>134</v>
      </c>
      <c r="C73" s="13" t="s">
        <v>139</v>
      </c>
      <c r="D73" s="9"/>
      <c r="F73" s="7" t="str">
        <f t="shared" ref="F73:F77" si="25">(B73&amp;" "&amp;C73)</f>
        <v>Bijlage A Uniform Europees Aanbestedingsdocument (UEA), rechtsgeldig ondertekend</v>
      </c>
    </row>
    <row r="74" spans="2:6" ht="14.25" thickBot="1" x14ac:dyDescent="0.3">
      <c r="B74" s="5" t="s">
        <v>135</v>
      </c>
      <c r="C74" s="5" t="s">
        <v>140</v>
      </c>
      <c r="D74" s="9"/>
      <c r="F74" s="7" t="str">
        <f t="shared" si="25"/>
        <v>Bijlage B Referentieformulier kerncompetenties</v>
      </c>
    </row>
    <row r="75" spans="2:6" ht="14.25" thickBot="1" x14ac:dyDescent="0.3">
      <c r="B75" s="5" t="s">
        <v>136</v>
      </c>
      <c r="C75" s="5" t="s">
        <v>141</v>
      </c>
      <c r="D75" s="9"/>
      <c r="F75" s="7" t="str">
        <f t="shared" si="25"/>
        <v>Bijlage C Prijzenblad</v>
      </c>
    </row>
    <row r="76" spans="2:6" ht="14.25" thickBot="1" x14ac:dyDescent="0.3">
      <c r="B76" s="5" t="s">
        <v>137</v>
      </c>
      <c r="C76" s="5" t="s">
        <v>142</v>
      </c>
      <c r="D76" s="9"/>
      <c r="F76" s="7" t="str">
        <f t="shared" si="25"/>
        <v>Bijlage D Antwoord op de wensen</v>
      </c>
    </row>
    <row r="77" spans="2:6" ht="18" customHeight="1" thickBot="1" x14ac:dyDescent="0.3">
      <c r="B77" s="5" t="s">
        <v>138</v>
      </c>
      <c r="C77" s="5" t="s">
        <v>143</v>
      </c>
      <c r="D77" s="9"/>
      <c r="F77" s="7" t="str">
        <f t="shared" si="25"/>
        <v>Bijlage E Verklaring i.v.m. sancties tegen Rusland, rechtsgeldig ondertekend</v>
      </c>
    </row>
    <row r="1048432" ht="14.25" thickBot="1" x14ac:dyDescent="0.3"/>
    <row r="1048433" spans="2:2" x14ac:dyDescent="0.25">
      <c r="B1048433" s="6"/>
    </row>
  </sheetData>
  <mergeCells count="7">
    <mergeCell ref="B7:F7"/>
    <mergeCell ref="A1:F1"/>
    <mergeCell ref="B2:F2"/>
    <mergeCell ref="B3:F3"/>
    <mergeCell ref="B4:F4"/>
    <mergeCell ref="B5:F5"/>
    <mergeCell ref="B6:F6"/>
  </mergeCells>
  <hyperlinks>
    <hyperlink ref="B10" location="_Toc183790583" display="_Toc183790583" xr:uid="{2DAAA948-3DDC-4B44-AF10-4211B54493CE}"/>
    <hyperlink ref="C10" location="_Toc183790583" display="_Toc183790583" xr:uid="{B0E43770-4BD9-445A-B754-18290E5465A6}"/>
    <hyperlink ref="D10" location="_Toc183790583" display="_Toc183790583" xr:uid="{D1F9212C-B38A-477F-BE26-23980218496C}"/>
    <hyperlink ref="B11" location="_Toc183790584" display="_Toc183790584" xr:uid="{38082C2B-2537-438A-B3F4-0278E9EB4887}"/>
    <hyperlink ref="C11" location="_Toc183790584" display="_Toc183790584" xr:uid="{03D985E3-07FE-4932-8399-21759E868EA4}"/>
    <hyperlink ref="D11" location="_Toc183790584" display="_Toc183790584" xr:uid="{4017D2F5-2514-4F52-891B-92DEDE8CC8CA}"/>
    <hyperlink ref="B12" location="_Toc183790585" display="_Toc183790585" xr:uid="{8F4E4DDF-AB80-4701-9ACA-2032BA5FC842}"/>
    <hyperlink ref="C12" location="_Toc183790585" display="_Toc183790585" xr:uid="{5F25A38B-1C5C-4C66-8D64-E825638E8A46}"/>
    <hyperlink ref="D12" location="_Toc183790585" display="_Toc183790585" xr:uid="{E70FFC72-A647-4896-ACDA-A452AC8D3BE5}"/>
    <hyperlink ref="B13" location="_Toc183790586" display="_Toc183790586" xr:uid="{9C1892E6-6E1E-402E-9704-9ABD3694BFAB}"/>
    <hyperlink ref="C13" location="_Toc183790586" display="_Toc183790586" xr:uid="{9680BF9B-C519-433E-928A-AC2D486ADFE7}"/>
    <hyperlink ref="D13" location="_Toc183790586" display="_Toc183790586" xr:uid="{3C21D247-6378-4E08-9845-8EB155F074A5}"/>
    <hyperlink ref="B14" location="_Toc183790587" display="_Toc183790587" xr:uid="{7E37EDB3-6325-49E2-95F4-A83171C8E814}"/>
    <hyperlink ref="C14" location="_Toc183790587" display="_Toc183790587" xr:uid="{ABFCE9D5-926E-452F-B65D-65C42C9559A3}"/>
    <hyperlink ref="D14" location="_Toc183790587" display="_Toc183790587" xr:uid="{03A29DDE-F5F5-4AE6-B6C4-87F6139569A7}"/>
    <hyperlink ref="B15" location="_Toc183790588" display="_Toc183790588" xr:uid="{278D44B2-7388-4FC3-AEA8-5F5E1299754B}"/>
    <hyperlink ref="C15" location="_Toc183790588" display="_Toc183790588" xr:uid="{67F0FA9D-3B73-465E-B3E9-9B2FC8136C36}"/>
    <hyperlink ref="D15" location="_Toc183790588" display="_Toc183790588" xr:uid="{9DE684BC-8846-45B5-BF52-B240CB30FA7C}"/>
    <hyperlink ref="B16" location="_Toc183790589" display="_Toc183790589" xr:uid="{009F46DE-1A6C-402E-817B-0D04564DA765}"/>
    <hyperlink ref="C16" location="_Toc183790589" display="_Toc183790589" xr:uid="{82B01259-7005-4929-A500-A39F902C1904}"/>
    <hyperlink ref="D16" location="_Toc183790589" display="_Toc183790589" xr:uid="{233307B8-58EB-46FF-88FC-67E8007F1F8E}"/>
    <hyperlink ref="B17" location="_Toc183790590" display="_Toc183790590" xr:uid="{0BEE2162-968D-4B87-8C1D-575D9CFC81F2}"/>
    <hyperlink ref="C17" location="_Toc183790590" display="_Toc183790590" xr:uid="{65CD2342-0E32-498F-AF86-B95F2293A337}"/>
    <hyperlink ref="D17" location="_Toc183790590" display="_Toc183790590" xr:uid="{014C2E52-FE5F-4F55-A617-4BC43DBD10CC}"/>
    <hyperlink ref="B18" location="_Toc183790591" display="_Toc183790591" xr:uid="{4E1824D2-6A10-42A1-9ADC-531BEB9B7F86}"/>
    <hyperlink ref="C18" location="_Toc183790591" display="_Toc183790591" xr:uid="{71C6DB12-0BD9-481E-A419-7CE04288C710}"/>
    <hyperlink ref="D18" location="_Toc183790591" display="_Toc183790591" xr:uid="{BDC7567C-DB99-4B86-97F0-09CE21C3D202}"/>
    <hyperlink ref="B19" location="_Toc183790592" display="_Toc183790592" xr:uid="{418408ED-5B29-4E6E-ABDB-52B227FD4715}"/>
    <hyperlink ref="C19" location="_Toc183790592" display="_Toc183790592" xr:uid="{48A8D7A0-86DF-4026-9A6C-C76976634E09}"/>
    <hyperlink ref="D19" location="_Toc183790592" display="_Toc183790592" xr:uid="{1DE1D26F-5434-4505-BC95-D5DB3573F37D}"/>
    <hyperlink ref="B20" location="_Toc183790593" display="_Toc183790593" xr:uid="{5BD9143B-4111-48AB-B435-6655859D71EE}"/>
    <hyperlink ref="C20" location="_Toc183790593" display="_Toc183790593" xr:uid="{D0775CB7-0664-4030-A905-0DF4D674DA30}"/>
    <hyperlink ref="D20" location="_Toc183790593" display="_Toc183790593" xr:uid="{96AA7AD5-089D-43EF-980B-E32D5BA2E533}"/>
    <hyperlink ref="B21" location="_Toc183790594" display="_Toc183790594" xr:uid="{359CBD67-5141-49FA-AE28-BAFA2BE36AA3}"/>
    <hyperlink ref="C21" location="_Toc183790594" display="_Toc183790594" xr:uid="{48A55AFF-19A9-42B3-AAF8-1052B42AC044}"/>
    <hyperlink ref="D21" location="_Toc183790594" display="_Toc183790594" xr:uid="{5BAF5FD5-027E-4EAB-B4B0-EA403501EF94}"/>
    <hyperlink ref="B22" location="_Toc183790595" display="_Toc183790595" xr:uid="{D3624305-1F45-4DA8-898E-B44A7C8426F3}"/>
    <hyperlink ref="C22" location="_Toc183790595" display="_Toc183790595" xr:uid="{7EB1A0E3-8287-47A3-93AE-06C874722937}"/>
    <hyperlink ref="D22" location="_Toc183790595" display="_Toc183790595" xr:uid="{F255078E-2F6D-4F52-999E-47CB8A2D97A3}"/>
    <hyperlink ref="B23" location="_Toc183790596" display="_Toc183790596" xr:uid="{7B02CB37-8C88-4E82-BF46-0AE57EB849C0}"/>
    <hyperlink ref="C23" location="_Toc183790596" display="_Toc183790596" xr:uid="{AB6E788A-3F91-40DF-AC97-FE73787EDBBE}"/>
    <hyperlink ref="D23" location="_Toc183790596" display="_Toc183790596" xr:uid="{29E3B21C-1A10-40D2-ABEA-25AC0FD1C840}"/>
    <hyperlink ref="B24" location="_Toc183790597" display="_Toc183790597" xr:uid="{8B450F9F-CB55-48FA-BFE0-7CD5CA901976}"/>
    <hyperlink ref="C24" location="_Toc183790597" display="_Toc183790597" xr:uid="{A7F68125-469A-4C9A-B483-0A6C4E8D886E}"/>
    <hyperlink ref="D24" location="_Toc183790597" display="_Toc183790597" xr:uid="{8AFCBBAE-37F9-4A39-B14E-1FE17FCA95A3}"/>
    <hyperlink ref="B25" location="_Toc183790598" display="_Toc183790598" xr:uid="{321D6CE5-8A75-4250-8C09-0DFAA491E9C1}"/>
    <hyperlink ref="C25" location="_Toc183790598" display="_Toc183790598" xr:uid="{E3CDBC80-0664-4D9A-8164-9CBC4213588A}"/>
    <hyperlink ref="D25" location="_Toc183790598" display="_Toc183790598" xr:uid="{1D6ED651-F053-4B88-B43D-CC147F4F3FA5}"/>
    <hyperlink ref="B26" location="_Toc183790599" display="_Toc183790599" xr:uid="{62E0ADED-3F47-4222-9C70-314BB4FA874B}"/>
    <hyperlink ref="C26" location="_Toc183790599" display="_Toc183790599" xr:uid="{A8F3EAA5-0547-46C6-BA9E-6A673B9D86EE}"/>
    <hyperlink ref="D26" location="_Toc183790599" display="_Toc183790599" xr:uid="{84BE3556-AE98-4479-BFA3-A8E1164CFF1F}"/>
    <hyperlink ref="B27" location="_Toc183790600" display="_Toc183790600" xr:uid="{007AEEF7-72C6-418A-A8AE-313F7CB07D1B}"/>
    <hyperlink ref="C27" location="_Toc183790600" display="_Toc183790600" xr:uid="{50C38651-64D1-4965-962A-5C06BF5F8EC0}"/>
    <hyperlink ref="D27" location="_Toc183790600" display="_Toc183790600" xr:uid="{08F92D6E-C6E7-4A10-A49A-1C9435A38511}"/>
    <hyperlink ref="B28" location="_Toc183790601" display="_Toc183790601" xr:uid="{0BB63FEB-52AB-4BB2-A086-B3783C94086B}"/>
    <hyperlink ref="C28" location="_Toc183790601" display="_Toc183790601" xr:uid="{2CD18F9E-22FD-4747-A59D-80084D59F1CB}"/>
    <hyperlink ref="D28" location="_Toc183790601" display="_Toc183790601" xr:uid="{BC6F8865-022C-44E3-9F5C-1A23CA85EDE2}"/>
    <hyperlink ref="B29" location="_Toc183790602" display="_Toc183790602" xr:uid="{64322164-9ACE-41D4-B28B-3800D8A66B1B}"/>
    <hyperlink ref="C29" location="_Toc183790602" display="_Toc183790602" xr:uid="{E060953A-DB94-4D9F-9C8B-FCBC79E0A110}"/>
    <hyperlink ref="D29" location="_Toc183790602" display="_Toc183790602" xr:uid="{0EFD4238-3C53-4703-B199-971B8D27D5D1}"/>
    <hyperlink ref="B30" location="_Toc183790603" display="_Toc183790603" xr:uid="{78C2EA36-0C1B-409F-978C-A1FC38FBCB82}"/>
    <hyperlink ref="C30" location="_Toc183790603" display="_Toc183790603" xr:uid="{DBBCAFAB-6F99-4BA1-83AA-2123E64C33C9}"/>
    <hyperlink ref="D30" location="_Toc183790603" display="_Toc183790603" xr:uid="{CB32F254-8465-483B-A862-6D21254C803E}"/>
    <hyperlink ref="B31" location="_Toc183790604" display="_Toc183790604" xr:uid="{22E4B673-46B6-49A1-84AC-E2F12BC15ADF}"/>
    <hyperlink ref="C31" location="_Toc183790604" display="_Toc183790604" xr:uid="{0D527B7A-EC2D-4BA1-9EB4-A541725E48CA}"/>
    <hyperlink ref="D31" location="_Toc183790604" display="_Toc183790604" xr:uid="{81696EF7-EE6B-4E69-A460-A900ACA7C1E2}"/>
    <hyperlink ref="B32" location="_Toc183790605" display="_Toc183790605" xr:uid="{A9AAA029-0EAC-411E-BD6C-667862C4F47C}"/>
    <hyperlink ref="C32" location="_Toc183790605" display="_Toc183790605" xr:uid="{94BB553B-9BC2-4E32-9881-2D9A9803A59F}"/>
    <hyperlink ref="D32" location="_Toc183790605" display="_Toc183790605" xr:uid="{971A4BFB-3927-4DF7-A848-4BE4D326A08A}"/>
    <hyperlink ref="B33" location="_Toc183790606" display="_Toc183790606" xr:uid="{9C360568-CB7E-4979-A683-45F02EA81DDD}"/>
    <hyperlink ref="C33" location="_Toc183790606" display="_Toc183790606" xr:uid="{92BED8DA-8B3F-4657-B410-D23C63C65F4D}"/>
    <hyperlink ref="D33" location="_Toc183790606" display="_Toc183790606" xr:uid="{5879ADFE-AFF1-4F59-9C36-048B9EC310C0}"/>
    <hyperlink ref="B34" location="_Toc183790607" display="_Toc183790607" xr:uid="{C9154A08-FEA9-42DB-90DC-CAFFC5E42D51}"/>
    <hyperlink ref="C34" location="_Toc183790607" display="_Toc183790607" xr:uid="{168C3435-A91E-4DF5-AF9E-B033B807ED4D}"/>
    <hyperlink ref="D34" location="_Toc183790607" display="_Toc183790607" xr:uid="{B9E1AFE4-A14F-445C-A62F-1086F7611667}"/>
    <hyperlink ref="B35" location="_Toc183790608" display="_Toc183790608" xr:uid="{AE49F9E9-7129-4D8D-AFE2-6C7A96ECD5B7}"/>
    <hyperlink ref="C35" location="_Toc183790608" display="_Toc183790608" xr:uid="{0D15340B-0197-4CDE-82D4-F02566B751AB}"/>
    <hyperlink ref="D35" location="_Toc183790608" display="_Toc183790608" xr:uid="{54D264DC-0C55-4A02-B0DE-3F5748DFCA2C}"/>
    <hyperlink ref="B36" location="_Toc183790609" display="_Toc183790609" xr:uid="{259A84B1-468E-4D35-B21A-55086C8D46E8}"/>
    <hyperlink ref="C36" location="_Toc183790609" display="_Toc183790609" xr:uid="{4A297B52-740D-4A95-9162-D3ADBB5735BA}"/>
    <hyperlink ref="D36" location="_Toc183790609" display="_Toc183790609" xr:uid="{C50AA7F6-357D-40AA-A102-4217074B253C}"/>
    <hyperlink ref="B37" location="_Toc183790610" display="_Toc183790610" xr:uid="{5173C842-58E8-460D-AE6F-947FA2FC0E7B}"/>
    <hyperlink ref="C37" location="_Toc183790610" display="_Toc183790610" xr:uid="{C13FC9BB-300A-41C7-8C04-E49DEAF77046}"/>
    <hyperlink ref="D37" location="_Toc183790610" display="_Toc183790610" xr:uid="{3A8881C9-BB7C-4367-9A7D-AF72FD9592B0}"/>
    <hyperlink ref="B38" location="_Toc183790611" display="_Toc183790611" xr:uid="{D4ECD3ED-5AD1-4080-941B-DBCDF7B32D6A}"/>
    <hyperlink ref="C38" location="_Toc183790611" display="_Toc183790611" xr:uid="{FA63A2DB-B900-44AA-B2DA-ACB4A96F453D}"/>
    <hyperlink ref="D38" location="_Toc183790611" display="_Toc183790611" xr:uid="{6BD4791C-662B-45CE-851F-7BC8194FD6EB}"/>
    <hyperlink ref="B39" location="_Toc183790612" display="_Toc183790612" xr:uid="{C26C68D0-29A2-452B-B643-E6098C8B5B70}"/>
    <hyperlink ref="C39" location="_Toc183790612" display="_Toc183790612" xr:uid="{D3B7A37D-36E5-4541-AF37-A89265CDC3B7}"/>
    <hyperlink ref="D39" location="_Toc183790612" display="_Toc183790612" xr:uid="{6673A66F-7ACF-419F-9C89-E21ED25B2A1F}"/>
    <hyperlink ref="B40" location="_Toc183790613" display="_Toc183790613" xr:uid="{E0E0B07E-B5A4-42A6-A60B-7ACDA6551B57}"/>
    <hyperlink ref="C40" location="_Toc183790613" display="_Toc183790613" xr:uid="{5A012B49-21B5-4C27-AF7C-74ABDEDE0B11}"/>
    <hyperlink ref="D40" location="_Toc183790613" display="_Toc183790613" xr:uid="{5073332F-E24D-42FD-B27F-852335C398AB}"/>
    <hyperlink ref="B41" location="_Toc183790614" display="_Toc183790614" xr:uid="{5EFB3EE4-99B0-42B2-9B14-21670E19185C}"/>
    <hyperlink ref="C41" location="_Toc183790614" display="_Toc183790614" xr:uid="{C2488D7D-D82A-46C7-8B1D-55E669C8DE52}"/>
    <hyperlink ref="D41" location="_Toc183790614" display="_Toc183790614" xr:uid="{6A08BF38-F1D2-4D13-922C-DDC758A7BD77}"/>
    <hyperlink ref="B42" location="_Toc183790615" display="_Toc183790615" xr:uid="{E3634412-5E50-4FE2-8D93-7D13363B383B}"/>
    <hyperlink ref="C42" location="_Toc183790615" display="_Toc183790615" xr:uid="{B478CC41-C692-44ED-B4F7-672F1F522C7B}"/>
    <hyperlink ref="D42" location="_Toc183790615" display="_Toc183790615" xr:uid="{A0C67D20-8ACF-4E7D-A676-174E52A52DCC}"/>
    <hyperlink ref="B43" location="_Toc183790616" display="_Toc183790616" xr:uid="{0A50BE48-C444-4358-978A-98D8DFD8B1C2}"/>
    <hyperlink ref="C43" location="_Toc183790616" display="_Toc183790616" xr:uid="{9A59442D-093A-429A-AA7D-175D43C208E2}"/>
    <hyperlink ref="D43" location="_Toc183790616" display="_Toc183790616" xr:uid="{A4AF6BA6-297D-4385-80A0-1EAC3822F811}"/>
    <hyperlink ref="B44" location="_Toc183790617" display="_Toc183790617" xr:uid="{87716E19-76D1-4E66-A9B2-8500E5AD9844}"/>
    <hyperlink ref="C44" location="_Toc183790617" display="_Toc183790617" xr:uid="{64D26CCC-123D-4619-91CE-D498989BCD85}"/>
    <hyperlink ref="D44" location="_Toc183790617" display="_Toc183790617" xr:uid="{B2CFD98F-3960-4440-BF9B-23726E4E2905}"/>
    <hyperlink ref="B45" location="_Toc183790618" display="_Toc183790618" xr:uid="{52576728-EF3B-4789-8B6C-C39176944AD3}"/>
    <hyperlink ref="C45" location="_Toc183790618" display="_Toc183790618" xr:uid="{131D4838-F587-4153-AE52-A88419A9EE51}"/>
    <hyperlink ref="D45" location="_Toc183790618" display="_Toc183790618" xr:uid="{9F2630DF-BD5C-4E8E-A451-A0B3E3FD28E4}"/>
    <hyperlink ref="B46" location="_Toc183790619" display="_Toc183790619" xr:uid="{CC70C860-52EF-4818-8EC7-5FFF002FC1A0}"/>
    <hyperlink ref="C46" location="_Toc183790619" display="_Toc183790619" xr:uid="{34984519-EAF3-41ED-938E-90C10A81B9C9}"/>
    <hyperlink ref="D46" location="_Toc183790619" display="_Toc183790619" xr:uid="{FC2C95C5-602A-4D31-ADE6-5872FADAD7F2}"/>
    <hyperlink ref="B47" location="_Toc183790620" display="_Toc183790620" xr:uid="{5E5F31DA-7E34-422C-877B-72ADB181B8A5}"/>
    <hyperlink ref="C47" location="_Toc183790620" display="_Toc183790620" xr:uid="{652A0B02-428E-494A-9592-E74E045EFFF5}"/>
    <hyperlink ref="D47" location="_Toc183790620" display="_Toc183790620" xr:uid="{3AB50C41-8CA4-4BAF-8940-C340DE5C6EAD}"/>
    <hyperlink ref="B48" location="_Toc183790621" display="_Toc183790621" xr:uid="{3A0690E6-4925-4DC4-89FC-F373C816EE3D}"/>
    <hyperlink ref="C48" location="_Toc183790621" display="_Toc183790621" xr:uid="{A192AE0A-EA43-42B8-80F7-17A7F48311F2}"/>
    <hyperlink ref="D48" location="_Toc183790621" display="_Toc183790621" xr:uid="{69AB6983-5544-4701-82B5-B82FBB82F06F}"/>
    <hyperlink ref="B49" location="_Toc183790622" display="_Toc183790622" xr:uid="{62AFAB0D-18F9-41C6-A646-ADEE489622E1}"/>
    <hyperlink ref="C49" location="_Toc183790622" display="_Toc183790622" xr:uid="{4F924E9B-1620-4A8E-B48D-68334533F8B9}"/>
    <hyperlink ref="D49" location="_Toc183790622" display="_Toc183790622" xr:uid="{9952190D-F0A8-4586-A126-8A0B1FFD1004}"/>
    <hyperlink ref="B50" location="_Toc183790623" display="_Toc183790623" xr:uid="{5DC40697-6834-4670-8AA3-CD9B13106EAD}"/>
    <hyperlink ref="C50" location="_Toc183790623" display="_Toc183790623" xr:uid="{5A2A9724-88B3-4AAB-8E37-AEC596948FE0}"/>
    <hyperlink ref="D50" location="_Toc183790623" display="_Toc183790623" xr:uid="{8BF49D50-7DF2-45EF-8BD2-5E527A4BF01F}"/>
    <hyperlink ref="B51" location="_Toc183790624" display="_Toc183790624" xr:uid="{83594243-B516-4093-B7DB-4969D16D0D9C}"/>
    <hyperlink ref="C51" location="_Toc183790624" display="_Toc183790624" xr:uid="{66568FD1-0B89-4398-BD35-C5562A19C784}"/>
    <hyperlink ref="D51" location="_Toc183790624" display="_Toc183790624" xr:uid="{5FDA0D84-6441-4B1B-A27A-469FE86D2C66}"/>
    <hyperlink ref="B52" location="_Toc183790625" display="_Toc183790625" xr:uid="{F8660DA1-3AAD-4135-B767-9FD7B26AC8B4}"/>
    <hyperlink ref="C52" location="_Toc183790625" display="_Toc183790625" xr:uid="{B9E4E01C-C8D0-4016-9F75-FD8448DCCEDE}"/>
    <hyperlink ref="D52" location="_Toc183790625" display="_Toc183790625" xr:uid="{7710F66F-1857-4873-A158-5AFED9C59BFF}"/>
    <hyperlink ref="B53" location="_Toc183790626" display="_Toc183790626" xr:uid="{8DBE71B4-6ECD-41CF-B6FA-48BD6CF344B7}"/>
    <hyperlink ref="C53" location="_Toc183790626" display="_Toc183790626" xr:uid="{EBDC2810-A79D-498C-91F0-7E74D7082F92}"/>
    <hyperlink ref="D53" location="_Toc183790626" display="_Toc183790626" xr:uid="{4BE144EB-B949-49C0-AF12-F6CA7DC5425E}"/>
    <hyperlink ref="B54" location="_Toc183790627" display="_Toc183790627" xr:uid="{6B4911F6-D139-4BE8-8270-4766B9251379}"/>
    <hyperlink ref="C54" location="_Toc183790627" display="_Toc183790627" xr:uid="{70FE74B1-2E01-4C66-99C6-6706F411F1E8}"/>
    <hyperlink ref="D54" location="_Toc183790627" display="_Toc183790627" xr:uid="{2A25D833-C9B4-4626-8059-D4CBDC37C479}"/>
    <hyperlink ref="B55" location="_Toc183790628" display="_Toc183790628" xr:uid="{E10F2F97-1503-41D4-8467-BA36D814DFF9}"/>
    <hyperlink ref="C55" location="_Toc183790628" display="_Toc183790628" xr:uid="{8F7DCEBC-0EE6-400C-8D3F-F5C80F89C0F4}"/>
    <hyperlink ref="D55" location="_Toc183790628" display="_Toc183790628" xr:uid="{B6D1CD67-9E1B-4E88-A252-2D6D8EE47CAE}"/>
    <hyperlink ref="B56" location="_Toc183790629" display="_Toc183790629" xr:uid="{3ADF6592-D8CE-420E-92BC-420A18CB8EC3}"/>
    <hyperlink ref="C56" location="_Toc183790629" display="_Toc183790629" xr:uid="{B673AAF8-B6FB-4FD1-A32E-1F4A6098E04D}"/>
    <hyperlink ref="D56" location="_Toc183790629" display="_Toc183790629" xr:uid="{B1DCC057-41E0-482A-8BD7-73B9A211109D}"/>
    <hyperlink ref="B57" location="_Toc183790630" display="_Toc183790630" xr:uid="{A2858819-1E4C-457E-A35C-8F9DA96313A1}"/>
    <hyperlink ref="C57" location="_Toc183790630" display="_Toc183790630" xr:uid="{DD8F346E-276D-4891-8F51-F6333F221A13}"/>
    <hyperlink ref="D57" location="_Toc183790630" display="_Toc183790630" xr:uid="{B1273325-5862-42D3-84F9-1218EE0D0C50}"/>
    <hyperlink ref="B58" location="_Toc183790631" display="_Toc183790631" xr:uid="{91DBD6BB-384B-407E-8CAE-C60EACBC92A3}"/>
    <hyperlink ref="C58" location="_Toc183790631" display="_Toc183790631" xr:uid="{AFF71641-83B5-4F9E-93F1-3103AB116519}"/>
    <hyperlink ref="D58" location="_Toc183790631" display="_Toc183790631" xr:uid="{517F1A5D-D773-4A67-95BE-1D3CBA3B7E75}"/>
    <hyperlink ref="B59" location="_Toc183790632" display="_Toc183790632" xr:uid="{3039C4E9-5424-4A33-B0C0-21CA422FE4BF}"/>
    <hyperlink ref="C59" location="_Toc183790632" display="_Toc183790632" xr:uid="{0452278E-6C96-4195-AE43-877622744EA6}"/>
    <hyperlink ref="D59" location="_Toc183790632" display="_Toc183790632" xr:uid="{F8C2D776-780E-4A31-8791-F6B2A45F6B5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C3C87C-693A-45AB-8A40-8E57B0EDCB2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3.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NvI</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Jasmijn J. Sprong</cp:lastModifiedBy>
  <cp:revision/>
  <dcterms:created xsi:type="dcterms:W3CDTF">2010-02-11T07:42:43Z</dcterms:created>
  <dcterms:modified xsi:type="dcterms:W3CDTF">2025-07-11T11:14:28Z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