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sscons.sharepoint.com/sites/EXT-PR-Ohrioolgemalenenbeweegbarebruggenensluizen/Gedeelde documenten/General/3. IL/Bijlagen/"/>
    </mc:Choice>
  </mc:AlternateContent>
  <xr:revisionPtr revIDLastSave="2" documentId="11_F25DC773A252ABDACC1048EE011C40F65ADE58F7" xr6:coauthVersionLast="47" xr6:coauthVersionMax="47" xr10:uidLastSave="{826C2E9E-C271-45D3-BDAB-922C5960DBF3}"/>
  <bookViews>
    <workbookView xWindow="28680" yWindow="-120" windowWidth="29040" windowHeight="15720" xr2:uid="{00000000-000D-0000-FFFF-FFFF00000000}"/>
  </bookViews>
  <sheets>
    <sheet name="Prijzenblad P2 Mechanisch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1" l="1"/>
  <c r="F57" i="1"/>
  <c r="F54" i="1"/>
  <c r="F53" i="1"/>
  <c r="F60" i="1" s="1"/>
  <c r="F62" i="1" s="1"/>
  <c r="F52" i="1"/>
  <c r="F51" i="1"/>
  <c r="F50" i="1"/>
  <c r="F49" i="1"/>
  <c r="F48" i="1"/>
  <c r="F47" i="1"/>
  <c r="F26" i="1"/>
  <c r="F23" i="1"/>
  <c r="F21" i="1"/>
  <c r="F19" i="1"/>
  <c r="F44" i="1" s="1"/>
</calcChain>
</file>

<file path=xl/sharedStrings.xml><?xml version="1.0" encoding="utf-8"?>
<sst xmlns="http://schemas.openxmlformats.org/spreadsheetml/2006/main" count="61" uniqueCount="61">
  <si>
    <t>Prijzenblad P2: Mechanisch onderhoud aan bruggen &amp; sluizen</t>
  </si>
  <si>
    <t>Juridisch statutaire bedrijfsnaam:                               …………………………………………………………………………</t>
  </si>
  <si>
    <t>Plaats van vestiging van het bedrijf:                           …………………………………………………………………………</t>
  </si>
  <si>
    <t xml:space="preserve">Datum van ondertekening:                                        …………………………………………………………………………  </t>
  </si>
  <si>
    <t>Naam van rechtsgeldige ondertekenaar:                     …………………………………………………………………………</t>
  </si>
  <si>
    <t>Dit prijzenblad dient rechtsgeldig ondertekend te worden.</t>
  </si>
  <si>
    <t>Functie van de rechtsgeldige ondertekenaar:              …………………………………………………………………………</t>
  </si>
  <si>
    <t>Handtekening van de rechtsgeldige ondertekenaar:     …………………………………………………………………………</t>
  </si>
  <si>
    <t>Mechanische werkzaamheden</t>
  </si>
  <si>
    <t>Prijspeil 2026</t>
  </si>
  <si>
    <t>Nr.</t>
  </si>
  <si>
    <t>Werkzaamheid en omschrijving</t>
  </si>
  <si>
    <t>Bedrag per keer / uur</t>
  </si>
  <si>
    <t>Aantal per jaar</t>
  </si>
  <si>
    <t>Totale kosten             per jaar</t>
  </si>
  <si>
    <t>M1</t>
  </si>
  <si>
    <t>Consignatiedienst</t>
  </si>
  <si>
    <t>Prijs per jaar voor het beschikbaar stellen van een storingswachtdienst, 7 dagen per week en 24 uur per dag, met een responstijd van 120 minuten op locatie.</t>
  </si>
  <si>
    <t>M2</t>
  </si>
  <si>
    <t>Beheerssysteem, opstellen rapportages en overleggen</t>
  </si>
  <si>
    <t>Prijs voor het inrichten van een digitale omgeving voor het registreren van beheergegevens, het opstellen van rapportages en het voeren van overleg met de opdrachtgever.</t>
  </si>
  <si>
    <t>M3</t>
  </si>
  <si>
    <t>Voortgangsoverleggen</t>
  </si>
  <si>
    <t>Vier maal per jaar het bespreken van de voortgang, inclusief opstellen agenda en uitwerken notulen.</t>
  </si>
  <si>
    <t>M4</t>
  </si>
  <si>
    <r>
      <t xml:space="preserve">Per jaar omvat het werk één preventieve onderhouds- en smeerronde inclusief een inspectie. 
De werkzaamheden dienen in de maand april te worden uitgevoerd, conform de eisen gesteld in het Programma van Eisen (PvE).
</t>
    </r>
    <r>
      <rPr>
        <b/>
        <i/>
        <sz val="9"/>
        <color theme="1"/>
        <rFont val="Verdana"/>
        <family val="2"/>
      </rPr>
      <t>Noot: Inschrijver dient deze post wel te offreren, maar de eerste uitvoering onder de Raamovereenkomst vindt plaats in april 2027, aangezien de ronde van april 2026 vóór de ingangsdatum (1 juli 2026) ligt.</t>
    </r>
  </si>
  <si>
    <t xml:space="preserve"> </t>
  </si>
  <si>
    <t>Het betreft de volgende objecten:</t>
  </si>
  <si>
    <t>• Kievitsbrug (lokale bediening)</t>
  </si>
  <si>
    <t>• Pelserbrugje (lokale bediening)</t>
  </si>
  <si>
    <t>• Kerkbrugje (lokale bediening)</t>
  </si>
  <si>
    <t>• Menistenbrug &amp; sluis (historische brug &amp; sluis)</t>
  </si>
  <si>
    <t>• Schoenkuipenbrug (lokale bediening)</t>
  </si>
  <si>
    <t>• Vispoorterbrug, (lokale bediening)</t>
  </si>
  <si>
    <t>• Diezerpoorterbrug, (lokale bediening)</t>
  </si>
  <si>
    <t xml:space="preserve">• Hanekampbrug, (lokale bediening, vanaf 2027 i.v.m. geplande renovatie 3e kwartaal 2026) </t>
  </si>
  <si>
    <t>• Mastenbroekerbrug, (bediening op afstand)</t>
  </si>
  <si>
    <t>• Twistvlietbrug, (bediening op afstand)</t>
  </si>
  <si>
    <t>• Holtenbroekerbrug, (bediening op afstand)</t>
  </si>
  <si>
    <t>• Hofvlietbrug, (bediening op afstand)</t>
  </si>
  <si>
    <t>• Katerveer sluiscomplex (historische bruggen en sluizen)</t>
  </si>
  <si>
    <t>• Het Nieuwe Verlaat (historische sluis)</t>
  </si>
  <si>
    <t>De op afstand bediende bruggen worden bediend vanuit de bedienpost bij de Spooldersluis.  Ook de Zwartewaterbrug van provincie Overijssel wordt vanuit hier bediend.</t>
  </si>
  <si>
    <r>
      <t xml:space="preserve">Subtotaal jaarlijkse onderhoudskosten  </t>
    </r>
    <r>
      <rPr>
        <sz val="9"/>
        <color theme="1"/>
        <rFont val="Verdana"/>
        <family val="2"/>
      </rPr>
      <t>(excl. BTW incl. AKWR)</t>
    </r>
  </si>
  <si>
    <t>Uurtarief</t>
  </si>
  <si>
    <t>Aantal uren</t>
  </si>
  <si>
    <t>M5</t>
  </si>
  <si>
    <t>Monteur mechanisch</t>
  </si>
  <si>
    <t>Service monteur mechanisch</t>
  </si>
  <si>
    <t>Constructeur</t>
  </si>
  <si>
    <t>Lead Engineer</t>
  </si>
  <si>
    <t>Werkvoorbereider / Project- &amp; Servicecoordinator</t>
  </si>
  <si>
    <t>Tekenaar mechanisch  / CAD Designer</t>
  </si>
  <si>
    <t>Projectleider / Contractbeheerder</t>
  </si>
  <si>
    <t>Technisch adviseur, Safety Engineer, Projectmanager, Contractmanager, Omgevingsmanager ten behoeve van adviesopdrachten en aanverwante organisatorische werkzaamheden.</t>
  </si>
  <si>
    <t>Uurtarieven dienen all-in te zijn (excl. BTW) (inclusief reiskosten, AKWR, aanname storing, etc.).</t>
  </si>
  <si>
    <t>Toeslag</t>
  </si>
  <si>
    <r>
      <t xml:space="preserve">Materialen </t>
    </r>
    <r>
      <rPr>
        <i/>
        <sz val="9"/>
        <color theme="1"/>
        <rFont val="Verdana"/>
        <family val="2"/>
      </rPr>
      <t>(fictief bedrag)</t>
    </r>
  </si>
  <si>
    <r>
      <t xml:space="preserve">Onderaanneming </t>
    </r>
    <r>
      <rPr>
        <i/>
        <sz val="9"/>
        <color theme="1"/>
        <rFont val="Verdana"/>
        <family val="2"/>
      </rPr>
      <t>(fictief bedrag)</t>
    </r>
  </si>
  <si>
    <r>
      <t xml:space="preserve">Subtotaal fictieve jaarlijkse kosten GO / VVI </t>
    </r>
    <r>
      <rPr>
        <sz val="9"/>
        <color theme="1"/>
        <rFont val="Verdana"/>
        <family val="2"/>
      </rPr>
      <t>(excl. BTW incl. AKWR)</t>
    </r>
  </si>
  <si>
    <r>
      <t xml:space="preserve">Totaal fictieve jaarlijkse kosten </t>
    </r>
    <r>
      <rPr>
        <sz val="9"/>
        <color theme="1"/>
        <rFont val="Verdana"/>
        <family val="2"/>
      </rPr>
      <t>(excl. BTW incl. AKWR)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</si>
</sst>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6"/>
      <name val="Verdana"/>
      <family val="2"/>
    </font>
    <font>
      <sz val="10"/>
      <name val="Verdana"/>
      <family val="2"/>
    </font>
    <font>
      <sz val="11"/>
      <color theme="1"/>
      <name val="Verdana"/>
      <family val="2"/>
    </font>
    <font>
      <b/>
      <sz val="11"/>
      <name val="Verdana"/>
      <family val="2"/>
    </font>
    <font>
      <sz val="16"/>
      <color theme="1"/>
      <name val="Verdana"/>
      <family val="2"/>
    </font>
    <font>
      <b/>
      <sz val="9"/>
      <color theme="1"/>
      <name val="Verdana"/>
      <family val="2"/>
    </font>
    <font>
      <sz val="9"/>
      <color theme="1"/>
      <name val="Verdana"/>
      <family val="2"/>
    </font>
    <font>
      <sz val="9"/>
      <color rgb="FFFF0000"/>
      <name val="Verdana"/>
      <family val="2"/>
    </font>
    <font>
      <b/>
      <sz val="9"/>
      <color rgb="FFFF0000"/>
      <name val="Verdana"/>
      <family val="2"/>
    </font>
    <font>
      <b/>
      <i/>
      <sz val="9"/>
      <color theme="1"/>
      <name val="Verdana"/>
      <family val="2"/>
    </font>
    <font>
      <i/>
      <sz val="9"/>
      <color theme="1"/>
      <name val="Verdana"/>
      <family val="2"/>
    </font>
    <font>
      <b/>
      <sz val="9"/>
      <name val="Verdana"/>
      <family val="2"/>
    </font>
  </fonts>
  <fills count="6">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rgb="FFFFFF00"/>
        <bgColor indexed="64"/>
      </patternFill>
    </fill>
    <fill>
      <patternFill patternType="solid">
        <fgColor rgb="FFFFC000"/>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1">
    <xf numFmtId="0" fontId="0" fillId="0" borderId="0" xfId="0"/>
    <xf numFmtId="0" fontId="1" fillId="2" borderId="1" xfId="0" applyFont="1" applyFill="1" applyBorder="1" applyAlignment="1">
      <alignment vertical="center"/>
    </xf>
    <xf numFmtId="0" fontId="2" fillId="2" borderId="2" xfId="0" applyFont="1" applyFill="1" applyBorder="1"/>
    <xf numFmtId="0" fontId="2" fillId="2" borderId="2" xfId="0" applyFont="1" applyFill="1" applyBorder="1" applyAlignment="1">
      <alignment vertical="top"/>
    </xf>
    <xf numFmtId="0" fontId="2" fillId="2" borderId="3" xfId="0" applyFont="1" applyFill="1" applyBorder="1" applyAlignment="1">
      <alignment vertical="top"/>
    </xf>
    <xf numFmtId="0" fontId="3" fillId="0" borderId="0" xfId="0" applyFont="1"/>
    <xf numFmtId="0" fontId="4" fillId="2" borderId="4" xfId="0" applyFont="1" applyFill="1" applyBorder="1" applyAlignment="1">
      <alignment vertical="top"/>
    </xf>
    <xf numFmtId="0" fontId="2" fillId="2" borderId="0" xfId="0" applyFont="1" applyFill="1"/>
    <xf numFmtId="0" fontId="2" fillId="2" borderId="5" xfId="0" applyFont="1" applyFill="1" applyBorder="1"/>
    <xf numFmtId="0" fontId="2" fillId="2" borderId="4" xfId="0" applyFont="1" applyFill="1" applyBorder="1"/>
    <xf numFmtId="0" fontId="2" fillId="2" borderId="0" xfId="0" applyFont="1" applyFill="1" applyAlignment="1">
      <alignment vertical="top"/>
    </xf>
    <xf numFmtId="0" fontId="2" fillId="2" borderId="5" xfId="0" applyFont="1" applyFill="1" applyBorder="1" applyAlignment="1">
      <alignment vertical="top"/>
    </xf>
    <xf numFmtId="0" fontId="2" fillId="2" borderId="0" xfId="0" applyFont="1" applyFill="1" applyAlignment="1">
      <alignment horizontal="left" vertical="center" wrapText="1"/>
    </xf>
    <xf numFmtId="0" fontId="2" fillId="2" borderId="5" xfId="0" applyFont="1" applyFill="1" applyBorder="1" applyAlignment="1">
      <alignment horizontal="left" vertical="center" wrapText="1"/>
    </xf>
    <xf numFmtId="0" fontId="5" fillId="0" borderId="1" xfId="0" applyFont="1" applyBorder="1" applyAlignment="1">
      <alignment vertical="center"/>
    </xf>
    <xf numFmtId="0" fontId="3" fillId="0" borderId="2" xfId="0" applyFont="1" applyBorder="1" applyAlignment="1">
      <alignmen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Alignment="1">
      <alignment vertical="center"/>
    </xf>
    <xf numFmtId="0" fontId="3" fillId="0" borderId="4" xfId="0" applyFont="1" applyBorder="1" applyAlignment="1">
      <alignment vertical="center"/>
    </xf>
    <xf numFmtId="0" fontId="3" fillId="0" borderId="0" xfId="0" applyFont="1" applyAlignment="1">
      <alignment vertical="center" wrapText="1"/>
    </xf>
    <xf numFmtId="0" fontId="3" fillId="0" borderId="5" xfId="0" applyFont="1" applyBorder="1" applyAlignment="1">
      <alignment vertical="center"/>
    </xf>
    <xf numFmtId="0" fontId="6" fillId="0" borderId="4" xfId="0" applyFont="1" applyBorder="1" applyAlignment="1">
      <alignmen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xf>
    <xf numFmtId="0" fontId="6" fillId="0" borderId="0" xfId="0" applyFont="1" applyAlignment="1">
      <alignment vertical="center" wrapText="1"/>
    </xf>
    <xf numFmtId="164" fontId="6" fillId="3" borderId="6" xfId="0" applyNumberFormat="1" applyFont="1" applyFill="1" applyBorder="1" applyAlignment="1" applyProtection="1">
      <alignment vertical="center"/>
      <protection locked="0"/>
    </xf>
    <xf numFmtId="0" fontId="6" fillId="0" borderId="0" xfId="0" applyFont="1" applyAlignment="1">
      <alignment vertical="center"/>
    </xf>
    <xf numFmtId="0" fontId="7" fillId="0" borderId="0" xfId="0" applyFont="1" applyAlignment="1">
      <alignment vertical="center"/>
    </xf>
    <xf numFmtId="164" fontId="6" fillId="0" borderId="5" xfId="0" applyNumberFormat="1" applyFont="1" applyBorder="1" applyAlignment="1">
      <alignment vertical="center"/>
    </xf>
    <xf numFmtId="0" fontId="8" fillId="0" borderId="4" xfId="0" applyFont="1" applyBorder="1" applyAlignment="1">
      <alignment horizontal="center" vertical="center"/>
    </xf>
    <xf numFmtId="49" fontId="7" fillId="0" borderId="0" xfId="0" applyNumberFormat="1" applyFont="1" applyAlignment="1">
      <alignment vertical="center" wrapText="1"/>
    </xf>
    <xf numFmtId="164" fontId="7" fillId="0" borderId="5" xfId="0" applyNumberFormat="1" applyFont="1" applyBorder="1" applyAlignment="1">
      <alignment vertical="center"/>
    </xf>
    <xf numFmtId="0" fontId="6" fillId="0" borderId="4" xfId="0" applyFont="1" applyBorder="1" applyAlignment="1">
      <alignment horizontal="center"/>
    </xf>
    <xf numFmtId="0" fontId="6" fillId="0" borderId="0" xfId="0" applyFont="1" applyAlignment="1">
      <alignment wrapText="1"/>
    </xf>
    <xf numFmtId="0" fontId="6" fillId="0" borderId="0" xfId="0" applyFont="1"/>
    <xf numFmtId="0" fontId="7" fillId="0" borderId="0" xfId="0" applyFont="1"/>
    <xf numFmtId="0" fontId="8" fillId="0" borderId="4" xfId="0" applyFont="1" applyBorder="1" applyAlignment="1">
      <alignment horizontal="center" vertical="top" wrapText="1"/>
    </xf>
    <xf numFmtId="0" fontId="7" fillId="0" borderId="0" xfId="0" applyFont="1" applyAlignment="1">
      <alignment vertical="top" wrapText="1"/>
    </xf>
    <xf numFmtId="0" fontId="9" fillId="0" borderId="4" xfId="0" applyFont="1" applyBorder="1" applyAlignment="1">
      <alignment horizontal="center" vertical="center"/>
    </xf>
    <xf numFmtId="0" fontId="7" fillId="0" borderId="0" xfId="0" applyFont="1" applyAlignment="1">
      <alignment vertical="center" wrapText="1"/>
    </xf>
    <xf numFmtId="0" fontId="11" fillId="0" borderId="0" xfId="0" applyFont="1" applyAlignment="1">
      <alignment vertical="center" wrapText="1"/>
    </xf>
    <xf numFmtId="0" fontId="7" fillId="0" borderId="4" xfId="0" applyFont="1" applyBorder="1" applyAlignment="1">
      <alignment horizontal="center" vertical="center"/>
    </xf>
    <xf numFmtId="0" fontId="6" fillId="0" borderId="0" xfId="0" applyFont="1" applyAlignment="1">
      <alignment horizontal="right" vertical="center" wrapText="1"/>
    </xf>
    <xf numFmtId="0" fontId="6" fillId="0" borderId="5" xfId="0" applyFont="1" applyBorder="1" applyAlignment="1">
      <alignment horizontal="right" vertical="center" wrapText="1"/>
    </xf>
    <xf numFmtId="164" fontId="6" fillId="4" borderId="6" xfId="0" applyNumberFormat="1" applyFont="1" applyFill="1" applyBorder="1" applyAlignment="1">
      <alignment vertical="center"/>
    </xf>
    <xf numFmtId="0" fontId="6" fillId="0" borderId="0" xfId="0" applyFont="1" applyAlignment="1">
      <alignment horizontal="right" vertical="center" wrapText="1"/>
    </xf>
    <xf numFmtId="0" fontId="7" fillId="0" borderId="0" xfId="0" applyFont="1" applyAlignment="1">
      <alignment horizontal="center" vertical="center"/>
    </xf>
    <xf numFmtId="49" fontId="6" fillId="0" borderId="0" xfId="0" applyNumberFormat="1" applyFont="1" applyAlignment="1">
      <alignment vertical="center" wrapText="1"/>
    </xf>
    <xf numFmtId="164" fontId="6" fillId="0" borderId="0" xfId="0" applyNumberFormat="1" applyFont="1" applyAlignment="1" applyProtection="1">
      <alignment vertical="center"/>
      <protection locked="0"/>
    </xf>
    <xf numFmtId="9" fontId="6" fillId="0" borderId="0" xfId="0" applyNumberFormat="1" applyFont="1" applyAlignment="1">
      <alignment vertical="center"/>
    </xf>
    <xf numFmtId="9" fontId="12" fillId="0" borderId="0" xfId="0" applyNumberFormat="1" applyFont="1" applyAlignment="1">
      <alignment vertical="center"/>
    </xf>
    <xf numFmtId="9" fontId="9" fillId="0" borderId="0" xfId="0" applyNumberFormat="1" applyFont="1" applyAlignment="1">
      <alignment vertical="center"/>
    </xf>
    <xf numFmtId="164" fontId="6" fillId="0" borderId="7" xfId="0" applyNumberFormat="1" applyFont="1" applyBorder="1" applyAlignment="1">
      <alignment vertical="center"/>
    </xf>
    <xf numFmtId="0" fontId="7" fillId="0" borderId="8" xfId="0" applyFont="1" applyBorder="1" applyAlignment="1">
      <alignment horizontal="center" vertical="center"/>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164" fontId="6" fillId="5" borderId="6" xfId="0" applyNumberFormat="1" applyFon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tabSelected="1" workbookViewId="0">
      <selection activeCell="B44" sqref="B44:E44"/>
    </sheetView>
  </sheetViews>
  <sheetFormatPr defaultColWidth="9.140625" defaultRowHeight="14.25" x14ac:dyDescent="0.25"/>
  <cols>
    <col min="1" max="1" width="15.140625" style="18" customWidth="1"/>
    <col min="2" max="2" width="58.140625" style="18" customWidth="1"/>
    <col min="3" max="3" width="16.5703125" style="18" bestFit="1" customWidth="1"/>
    <col min="4" max="5" width="9.140625" style="18"/>
    <col min="6" max="6" width="16.5703125" style="18" customWidth="1"/>
    <col min="7" max="16384" width="9.140625" style="18"/>
  </cols>
  <sheetData>
    <row r="1" spans="1:6" s="5" customFormat="1" ht="19.5" x14ac:dyDescent="0.2">
      <c r="A1" s="1" t="s">
        <v>0</v>
      </c>
      <c r="B1" s="2"/>
      <c r="C1" s="3"/>
      <c r="D1" s="3"/>
      <c r="E1" s="3"/>
      <c r="F1" s="4"/>
    </row>
    <row r="2" spans="1:6" s="5" customFormat="1" x14ac:dyDescent="0.2">
      <c r="A2" s="6"/>
      <c r="B2" s="7"/>
      <c r="C2" s="7"/>
      <c r="D2" s="7"/>
      <c r="E2" s="7"/>
      <c r="F2" s="8"/>
    </row>
    <row r="3" spans="1:6" s="5" customFormat="1" ht="13.5" customHeight="1" x14ac:dyDescent="0.2">
      <c r="A3" s="9" t="s">
        <v>1</v>
      </c>
      <c r="B3" s="7"/>
      <c r="C3" s="7"/>
      <c r="D3" s="7"/>
      <c r="E3" s="10"/>
      <c r="F3" s="11"/>
    </row>
    <row r="4" spans="1:6" s="5" customFormat="1" ht="13.5" customHeight="1" x14ac:dyDescent="0.2">
      <c r="A4" s="9"/>
      <c r="B4" s="7"/>
      <c r="C4" s="7"/>
      <c r="D4" s="7"/>
      <c r="E4" s="7"/>
      <c r="F4" s="8"/>
    </row>
    <row r="5" spans="1:6" s="5" customFormat="1" ht="13.5" customHeight="1" x14ac:dyDescent="0.2">
      <c r="A5" s="9" t="s">
        <v>2</v>
      </c>
      <c r="B5" s="7"/>
      <c r="C5" s="7"/>
      <c r="D5" s="7"/>
      <c r="E5" s="7"/>
      <c r="F5" s="8"/>
    </row>
    <row r="6" spans="1:6" s="5" customFormat="1" ht="13.5" customHeight="1" x14ac:dyDescent="0.2">
      <c r="A6" s="9"/>
      <c r="B6" s="7"/>
      <c r="C6" s="7"/>
      <c r="D6" s="7"/>
      <c r="E6" s="10"/>
      <c r="F6" s="11"/>
    </row>
    <row r="7" spans="1:6" s="5" customFormat="1" ht="13.5" customHeight="1" x14ac:dyDescent="0.2">
      <c r="A7" s="9" t="s">
        <v>3</v>
      </c>
      <c r="B7" s="7"/>
      <c r="C7" s="7"/>
      <c r="D7" s="7"/>
      <c r="E7" s="7"/>
      <c r="F7" s="8"/>
    </row>
    <row r="8" spans="1:6" s="5" customFormat="1" ht="13.5" customHeight="1" x14ac:dyDescent="0.2">
      <c r="A8" s="9"/>
      <c r="B8" s="7"/>
      <c r="C8" s="7"/>
      <c r="D8" s="7"/>
      <c r="E8" s="7"/>
      <c r="F8" s="8"/>
    </row>
    <row r="9" spans="1:6" s="5" customFormat="1" ht="13.5" customHeight="1" x14ac:dyDescent="0.2">
      <c r="A9" s="9" t="s">
        <v>4</v>
      </c>
      <c r="B9" s="7"/>
      <c r="C9" s="7"/>
      <c r="D9" s="7"/>
      <c r="E9" s="7"/>
      <c r="F9" s="8"/>
    </row>
    <row r="10" spans="1:6" s="5" customFormat="1" ht="13.5" customHeight="1" x14ac:dyDescent="0.2">
      <c r="A10" s="9"/>
      <c r="B10" s="7"/>
      <c r="C10" s="7"/>
      <c r="D10" s="7"/>
      <c r="E10" s="12" t="s">
        <v>5</v>
      </c>
      <c r="F10" s="13"/>
    </row>
    <row r="11" spans="1:6" s="5" customFormat="1" ht="13.5" customHeight="1" x14ac:dyDescent="0.2">
      <c r="A11" s="9" t="s">
        <v>6</v>
      </c>
      <c r="B11" s="7"/>
      <c r="C11" s="7"/>
      <c r="D11" s="7"/>
      <c r="E11" s="12"/>
      <c r="F11" s="13"/>
    </row>
    <row r="12" spans="1:6" s="5" customFormat="1" ht="13.5" customHeight="1" x14ac:dyDescent="0.2">
      <c r="A12" s="9"/>
      <c r="B12" s="7"/>
      <c r="C12" s="7"/>
      <c r="D12" s="7"/>
      <c r="E12" s="12"/>
      <c r="F12" s="13"/>
    </row>
    <row r="13" spans="1:6" s="5" customFormat="1" ht="13.5" customHeight="1" x14ac:dyDescent="0.2">
      <c r="A13" s="9" t="s">
        <v>7</v>
      </c>
      <c r="B13" s="7"/>
      <c r="C13" s="7"/>
      <c r="D13" s="7"/>
      <c r="E13" s="12"/>
      <c r="F13" s="13"/>
    </row>
    <row r="14" spans="1:6" s="5" customFormat="1" ht="13.5" customHeight="1" thickBot="1" x14ac:dyDescent="0.25">
      <c r="A14" s="9"/>
      <c r="B14" s="7"/>
      <c r="C14" s="7"/>
      <c r="D14" s="7"/>
      <c r="E14" s="12"/>
      <c r="F14" s="13"/>
    </row>
    <row r="15" spans="1:6" ht="19.5" x14ac:dyDescent="0.25">
      <c r="A15" s="14" t="s">
        <v>8</v>
      </c>
      <c r="B15" s="15"/>
      <c r="C15" s="16"/>
      <c r="D15" s="16"/>
      <c r="E15" s="16"/>
      <c r="F15" s="17"/>
    </row>
    <row r="16" spans="1:6" x14ac:dyDescent="0.25">
      <c r="A16" s="19" t="s">
        <v>9</v>
      </c>
      <c r="B16" s="20"/>
      <c r="F16" s="21"/>
    </row>
    <row r="17" spans="1:9" ht="22.5" x14ac:dyDescent="0.25">
      <c r="A17" s="22" t="s">
        <v>10</v>
      </c>
      <c r="B17" s="23" t="s">
        <v>11</v>
      </c>
      <c r="C17" s="24" t="s">
        <v>12</v>
      </c>
      <c r="D17" s="24" t="s">
        <v>13</v>
      </c>
      <c r="E17" s="25"/>
      <c r="F17" s="26" t="s">
        <v>14</v>
      </c>
    </row>
    <row r="18" spans="1:9" ht="15" thickBot="1" x14ac:dyDescent="0.3">
      <c r="A18" s="19"/>
      <c r="B18" s="20"/>
      <c r="F18" s="21"/>
    </row>
    <row r="19" spans="1:9" ht="15" thickBot="1" x14ac:dyDescent="0.3">
      <c r="A19" s="27" t="s">
        <v>15</v>
      </c>
      <c r="B19" s="28" t="s">
        <v>16</v>
      </c>
      <c r="C19" s="29"/>
      <c r="D19" s="30">
        <v>1</v>
      </c>
      <c r="E19" s="31"/>
      <c r="F19" s="32">
        <f>C19*D19</f>
        <v>0</v>
      </c>
    </row>
    <row r="20" spans="1:9" ht="34.5" thickBot="1" x14ac:dyDescent="0.3">
      <c r="A20" s="33"/>
      <c r="B20" s="34" t="s">
        <v>17</v>
      </c>
      <c r="C20" s="31"/>
      <c r="D20" s="31"/>
      <c r="E20" s="31"/>
      <c r="F20" s="35"/>
    </row>
    <row r="21" spans="1:9" s="5" customFormat="1" ht="15" thickBot="1" x14ac:dyDescent="0.25">
      <c r="A21" s="36" t="s">
        <v>18</v>
      </c>
      <c r="B21" s="37" t="s">
        <v>19</v>
      </c>
      <c r="C21" s="29"/>
      <c r="D21" s="38">
        <v>1</v>
      </c>
      <c r="E21" s="39"/>
      <c r="F21" s="32">
        <f>C21*D21</f>
        <v>0</v>
      </c>
      <c r="G21" s="39"/>
      <c r="H21" s="39"/>
      <c r="I21" s="39"/>
    </row>
    <row r="22" spans="1:9" s="5" customFormat="1" ht="45.75" thickBot="1" x14ac:dyDescent="0.25">
      <c r="A22" s="40"/>
      <c r="B22" s="41" t="s">
        <v>20</v>
      </c>
      <c r="C22" s="39"/>
      <c r="D22" s="39"/>
      <c r="E22" s="39"/>
      <c r="F22" s="35"/>
      <c r="G22" s="39"/>
      <c r="H22" s="39"/>
      <c r="I22" s="39"/>
    </row>
    <row r="23" spans="1:9" ht="15" thickBot="1" x14ac:dyDescent="0.3">
      <c r="A23" s="27" t="s">
        <v>21</v>
      </c>
      <c r="B23" s="28" t="s">
        <v>22</v>
      </c>
      <c r="C23" s="29"/>
      <c r="D23" s="30">
        <v>4</v>
      </c>
      <c r="E23" s="31"/>
      <c r="F23" s="32">
        <f>C23*D23</f>
        <v>0</v>
      </c>
    </row>
    <row r="24" spans="1:9" ht="22.5" x14ac:dyDescent="0.25">
      <c r="A24" s="42"/>
      <c r="B24" s="41" t="s">
        <v>23</v>
      </c>
      <c r="D24" s="30"/>
      <c r="E24" s="31"/>
      <c r="F24" s="32"/>
    </row>
    <row r="25" spans="1:9" ht="15" thickBot="1" x14ac:dyDescent="0.3">
      <c r="A25" s="42"/>
      <c r="B25" s="28"/>
      <c r="D25" s="30"/>
      <c r="E25" s="31"/>
      <c r="F25" s="32"/>
    </row>
    <row r="26" spans="1:9" ht="109.9" customHeight="1" thickBot="1" x14ac:dyDescent="0.3">
      <c r="A26" s="27" t="s">
        <v>24</v>
      </c>
      <c r="B26" s="28" t="s">
        <v>25</v>
      </c>
      <c r="C26" s="29"/>
      <c r="D26" s="30">
        <v>1</v>
      </c>
      <c r="E26" s="31"/>
      <c r="F26" s="32">
        <f>C26*D26</f>
        <v>0</v>
      </c>
    </row>
    <row r="27" spans="1:9" x14ac:dyDescent="0.25">
      <c r="A27" s="42"/>
      <c r="B27" s="28" t="s">
        <v>26</v>
      </c>
      <c r="D27" s="30"/>
      <c r="E27" s="31"/>
      <c r="F27" s="32"/>
    </row>
    <row r="28" spans="1:9" x14ac:dyDescent="0.25">
      <c r="A28" s="42"/>
      <c r="B28" s="28" t="s">
        <v>27</v>
      </c>
      <c r="D28" s="30"/>
      <c r="E28" s="31"/>
      <c r="F28" s="32"/>
    </row>
    <row r="29" spans="1:9" x14ac:dyDescent="0.25">
      <c r="A29" s="42"/>
      <c r="B29" s="43" t="s">
        <v>28</v>
      </c>
      <c r="D29" s="30"/>
      <c r="E29" s="31"/>
      <c r="F29" s="32"/>
    </row>
    <row r="30" spans="1:9" x14ac:dyDescent="0.25">
      <c r="A30" s="42"/>
      <c r="B30" s="43" t="s">
        <v>29</v>
      </c>
      <c r="D30" s="30"/>
      <c r="E30" s="31"/>
      <c r="F30" s="32"/>
    </row>
    <row r="31" spans="1:9" x14ac:dyDescent="0.25">
      <c r="A31" s="42"/>
      <c r="B31" s="43" t="s">
        <v>30</v>
      </c>
      <c r="D31" s="30"/>
      <c r="E31" s="31"/>
      <c r="F31" s="32"/>
    </row>
    <row r="32" spans="1:9" x14ac:dyDescent="0.25">
      <c r="A32" s="42"/>
      <c r="B32" s="43" t="s">
        <v>31</v>
      </c>
      <c r="D32" s="30"/>
      <c r="E32" s="31"/>
      <c r="F32" s="32"/>
    </row>
    <row r="33" spans="1:6" x14ac:dyDescent="0.25">
      <c r="A33" s="42"/>
      <c r="B33" s="43" t="s">
        <v>32</v>
      </c>
      <c r="D33" s="30"/>
      <c r="E33" s="31"/>
      <c r="F33" s="32"/>
    </row>
    <row r="34" spans="1:6" x14ac:dyDescent="0.25">
      <c r="A34" s="42"/>
      <c r="B34" s="43" t="s">
        <v>33</v>
      </c>
      <c r="D34" s="30"/>
      <c r="E34" s="31"/>
      <c r="F34" s="32"/>
    </row>
    <row r="35" spans="1:6" x14ac:dyDescent="0.25">
      <c r="A35" s="42"/>
      <c r="B35" s="43" t="s">
        <v>34</v>
      </c>
      <c r="D35" s="30"/>
      <c r="E35" s="31"/>
      <c r="F35" s="32"/>
    </row>
    <row r="36" spans="1:6" ht="22.5" x14ac:dyDescent="0.25">
      <c r="A36" s="42"/>
      <c r="B36" s="43" t="s">
        <v>35</v>
      </c>
      <c r="D36" s="30"/>
      <c r="E36" s="31"/>
      <c r="F36" s="32"/>
    </row>
    <row r="37" spans="1:6" x14ac:dyDescent="0.25">
      <c r="A37" s="42"/>
      <c r="B37" s="43" t="s">
        <v>36</v>
      </c>
      <c r="D37" s="30"/>
      <c r="E37" s="31"/>
      <c r="F37" s="32"/>
    </row>
    <row r="38" spans="1:6" x14ac:dyDescent="0.25">
      <c r="A38" s="42"/>
      <c r="B38" s="43" t="s">
        <v>37</v>
      </c>
      <c r="D38" s="30"/>
      <c r="E38" s="31"/>
      <c r="F38" s="32"/>
    </row>
    <row r="39" spans="1:6" x14ac:dyDescent="0.25">
      <c r="A39" s="42"/>
      <c r="B39" s="43" t="s">
        <v>38</v>
      </c>
      <c r="D39" s="30"/>
      <c r="E39" s="31"/>
      <c r="F39" s="32"/>
    </row>
    <row r="40" spans="1:6" x14ac:dyDescent="0.25">
      <c r="A40" s="42"/>
      <c r="B40" s="43" t="s">
        <v>39</v>
      </c>
      <c r="D40" s="30"/>
      <c r="E40" s="31"/>
      <c r="F40" s="32"/>
    </row>
    <row r="41" spans="1:6" x14ac:dyDescent="0.25">
      <c r="A41" s="42"/>
      <c r="B41" s="43" t="s">
        <v>40</v>
      </c>
      <c r="D41" s="30"/>
      <c r="E41" s="31"/>
      <c r="F41" s="32"/>
    </row>
    <row r="42" spans="1:6" x14ac:dyDescent="0.25">
      <c r="A42" s="42"/>
      <c r="B42" s="43" t="s">
        <v>41</v>
      </c>
      <c r="D42" s="30"/>
      <c r="E42" s="31"/>
      <c r="F42" s="32"/>
    </row>
    <row r="43" spans="1:6" ht="41.45" customHeight="1" thickBot="1" x14ac:dyDescent="0.3">
      <c r="A43" s="42"/>
      <c r="B43" s="44" t="s">
        <v>42</v>
      </c>
      <c r="D43" s="30"/>
      <c r="E43" s="31"/>
      <c r="F43" s="32"/>
    </row>
    <row r="44" spans="1:6" ht="15" thickBot="1" x14ac:dyDescent="0.3">
      <c r="A44" s="45"/>
      <c r="B44" s="46" t="s">
        <v>43</v>
      </c>
      <c r="C44" s="46"/>
      <c r="D44" s="46"/>
      <c r="E44" s="47"/>
      <c r="F44" s="48">
        <f>SUM(F19:F43)</f>
        <v>0</v>
      </c>
    </row>
    <row r="45" spans="1:6" x14ac:dyDescent="0.25">
      <c r="A45" s="45"/>
      <c r="B45" s="49"/>
      <c r="C45" s="49"/>
      <c r="D45" s="49"/>
      <c r="E45" s="49"/>
      <c r="F45" s="21"/>
    </row>
    <row r="46" spans="1:6" ht="23.25" thickBot="1" x14ac:dyDescent="0.3">
      <c r="A46" s="19"/>
      <c r="B46" s="20"/>
      <c r="C46" s="50" t="s">
        <v>44</v>
      </c>
      <c r="D46" s="25" t="s">
        <v>45</v>
      </c>
      <c r="F46" s="21"/>
    </row>
    <row r="47" spans="1:6" ht="15" thickBot="1" x14ac:dyDescent="0.3">
      <c r="A47" s="27" t="s">
        <v>46</v>
      </c>
      <c r="B47" s="28" t="s">
        <v>47</v>
      </c>
      <c r="C47" s="29"/>
      <c r="D47" s="30">
        <v>2000</v>
      </c>
      <c r="E47" s="31"/>
      <c r="F47" s="32">
        <f>C47*D47</f>
        <v>0</v>
      </c>
    </row>
    <row r="48" spans="1:6" ht="15" thickBot="1" x14ac:dyDescent="0.3">
      <c r="A48" s="42"/>
      <c r="B48" s="28" t="s">
        <v>48</v>
      </c>
      <c r="C48" s="29"/>
      <c r="D48" s="30">
        <v>400</v>
      </c>
      <c r="E48" s="31"/>
      <c r="F48" s="32">
        <f t="shared" ref="F48:F54" si="0">C48*D48</f>
        <v>0</v>
      </c>
    </row>
    <row r="49" spans="1:6" ht="15" thickBot="1" x14ac:dyDescent="0.3">
      <c r="A49" s="42"/>
      <c r="B49" s="28" t="s">
        <v>49</v>
      </c>
      <c r="C49" s="29"/>
      <c r="D49" s="30">
        <v>400</v>
      </c>
      <c r="E49" s="31"/>
      <c r="F49" s="32">
        <f t="shared" si="0"/>
        <v>0</v>
      </c>
    </row>
    <row r="50" spans="1:6" ht="15" thickBot="1" x14ac:dyDescent="0.3">
      <c r="A50" s="42"/>
      <c r="B50" s="28" t="s">
        <v>50</v>
      </c>
      <c r="C50" s="29"/>
      <c r="D50" s="30">
        <v>400</v>
      </c>
      <c r="E50" s="31"/>
      <c r="F50" s="32">
        <f t="shared" si="0"/>
        <v>0</v>
      </c>
    </row>
    <row r="51" spans="1:6" ht="15" thickBot="1" x14ac:dyDescent="0.3">
      <c r="A51" s="42"/>
      <c r="B51" s="28" t="s">
        <v>51</v>
      </c>
      <c r="C51" s="29"/>
      <c r="D51" s="30">
        <v>500</v>
      </c>
      <c r="E51" s="31"/>
      <c r="F51" s="32">
        <f t="shared" si="0"/>
        <v>0</v>
      </c>
    </row>
    <row r="52" spans="1:6" ht="15" thickBot="1" x14ac:dyDescent="0.3">
      <c r="A52" s="42"/>
      <c r="B52" s="28" t="s">
        <v>52</v>
      </c>
      <c r="C52" s="29"/>
      <c r="D52" s="30">
        <v>600</v>
      </c>
      <c r="E52" s="31"/>
      <c r="F52" s="32">
        <f t="shared" si="0"/>
        <v>0</v>
      </c>
    </row>
    <row r="53" spans="1:6" ht="15" thickBot="1" x14ac:dyDescent="0.3">
      <c r="A53" s="42"/>
      <c r="B53" s="28" t="s">
        <v>53</v>
      </c>
      <c r="C53" s="29"/>
      <c r="D53" s="30">
        <v>400</v>
      </c>
      <c r="E53" s="31"/>
      <c r="F53" s="32">
        <f t="shared" si="0"/>
        <v>0</v>
      </c>
    </row>
    <row r="54" spans="1:6" ht="45.75" thickBot="1" x14ac:dyDescent="0.3">
      <c r="A54" s="42"/>
      <c r="B54" s="51" t="s">
        <v>54</v>
      </c>
      <c r="C54" s="29"/>
      <c r="D54" s="30">
        <v>500</v>
      </c>
      <c r="E54" s="31"/>
      <c r="F54" s="32">
        <f t="shared" si="0"/>
        <v>0</v>
      </c>
    </row>
    <row r="55" spans="1:6" ht="22.5" x14ac:dyDescent="0.25">
      <c r="A55" s="42"/>
      <c r="B55" s="44" t="s">
        <v>55</v>
      </c>
      <c r="D55" s="30"/>
      <c r="E55" s="30" t="s">
        <v>56</v>
      </c>
      <c r="F55" s="32"/>
    </row>
    <row r="56" spans="1:6" x14ac:dyDescent="0.25">
      <c r="A56" s="27"/>
      <c r="B56" s="28"/>
      <c r="D56" s="30"/>
      <c r="E56" s="30"/>
      <c r="F56" s="32"/>
    </row>
    <row r="57" spans="1:6" x14ac:dyDescent="0.25">
      <c r="A57" s="42"/>
      <c r="B57" s="28" t="s">
        <v>57</v>
      </c>
      <c r="C57" s="52">
        <v>125000</v>
      </c>
      <c r="D57" s="30"/>
      <c r="E57" s="53">
        <v>0.1</v>
      </c>
      <c r="F57" s="32">
        <f>(C57*E57)+C57</f>
        <v>137500</v>
      </c>
    </row>
    <row r="58" spans="1:6" x14ac:dyDescent="0.25">
      <c r="A58" s="42"/>
      <c r="B58" s="28" t="s">
        <v>58</v>
      </c>
      <c r="C58" s="52">
        <v>175000</v>
      </c>
      <c r="D58" s="30"/>
      <c r="E58" s="54">
        <v>0.08</v>
      </c>
      <c r="F58" s="32">
        <f>(C58*E58)+C58</f>
        <v>189000</v>
      </c>
    </row>
    <row r="59" spans="1:6" ht="15" thickBot="1" x14ac:dyDescent="0.3">
      <c r="A59" s="42"/>
      <c r="B59" s="28"/>
      <c r="C59" s="28"/>
      <c r="D59" s="30"/>
      <c r="E59" s="55"/>
      <c r="F59" s="32"/>
    </row>
    <row r="60" spans="1:6" ht="15" thickBot="1" x14ac:dyDescent="0.3">
      <c r="A60" s="45"/>
      <c r="B60" s="46" t="s">
        <v>59</v>
      </c>
      <c r="C60" s="46"/>
      <c r="D60" s="46"/>
      <c r="E60" s="47"/>
      <c r="F60" s="48">
        <f>SUM(F47:F58)</f>
        <v>326500</v>
      </c>
    </row>
    <row r="61" spans="1:6" ht="15" thickBot="1" x14ac:dyDescent="0.3">
      <c r="A61" s="45"/>
      <c r="B61" s="49"/>
      <c r="C61" s="49"/>
      <c r="D61" s="49"/>
      <c r="E61" s="49"/>
      <c r="F61" s="56"/>
    </row>
    <row r="62" spans="1:6" ht="15" thickBot="1" x14ac:dyDescent="0.3">
      <c r="A62" s="57"/>
      <c r="B62" s="58" t="s">
        <v>60</v>
      </c>
      <c r="C62" s="58"/>
      <c r="D62" s="58"/>
      <c r="E62" s="59"/>
      <c r="F62" s="60">
        <f>F60+F44</f>
        <v>326500</v>
      </c>
    </row>
  </sheetData>
  <mergeCells count="4">
    <mergeCell ref="E10:F14"/>
    <mergeCell ref="B44:E44"/>
    <mergeCell ref="B60:E60"/>
    <mergeCell ref="B62:E6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7A63A9191244FAA8E31C5F3EEA55B" ma:contentTypeVersion="3" ma:contentTypeDescription="Een nieuw document maken." ma:contentTypeScope="" ma:versionID="9d8786cb126d28c85a7d68bf17df81af">
  <xsd:schema xmlns:xsd="http://www.w3.org/2001/XMLSchema" xmlns:xs="http://www.w3.org/2001/XMLSchema" xmlns:p="http://schemas.microsoft.com/office/2006/metadata/properties" xmlns:ns2="b184b2cd-a15f-4b06-88ab-f196171f107e" targetNamespace="http://schemas.microsoft.com/office/2006/metadata/properties" ma:root="true" ma:fieldsID="ee8a52484ec224cb5c88ef9e27dc80d4" ns2:_="">
    <xsd:import namespace="b184b2cd-a15f-4b06-88ab-f196171f107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4b2cd-a15f-4b06-88ab-f196171f10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23D88F-7CA3-48BE-8494-26753A546C90}"/>
</file>

<file path=customXml/itemProps2.xml><?xml version="1.0" encoding="utf-8"?>
<ds:datastoreItem xmlns:ds="http://schemas.openxmlformats.org/officeDocument/2006/customXml" ds:itemID="{5BE9A46D-EE18-48E9-9C48-E6FAFCB1B8F3}"/>
</file>

<file path=customXml/itemProps3.xml><?xml version="1.0" encoding="utf-8"?>
<ds:datastoreItem xmlns:ds="http://schemas.openxmlformats.org/officeDocument/2006/customXml" ds:itemID="{BF38560A-FC36-4385-B460-E341F482FB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P2 Mechanisch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van der Galiën</dc:creator>
  <cp:lastModifiedBy>Alex van der Galiën</cp:lastModifiedBy>
  <dcterms:created xsi:type="dcterms:W3CDTF">2015-06-05T18:17:20Z</dcterms:created>
  <dcterms:modified xsi:type="dcterms:W3CDTF">2026-01-09T14:37:15Z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0x0101003D67A63A9191244FAA8E31C5F3EEA55B</vt:lpwstr>
  </property>
</Properties>
</file>