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tichtingrogplus-my.sharepoint.com/personal/rborsboom_rogplus_nl/Documents/Concern Control/Interne controlle en beheersing/2025/"/>
    </mc:Choice>
  </mc:AlternateContent>
  <xr:revisionPtr revIDLastSave="0" documentId="8_{895D4A4E-6391-404A-9AEA-324F7441BC99}" xr6:coauthVersionLast="47" xr6:coauthVersionMax="47" xr10:uidLastSave="{00000000-0000-0000-0000-000000000000}"/>
  <bookViews>
    <workbookView xWindow="-23148" yWindow="-108" windowWidth="23256" windowHeight="13896" xr2:uid="{00000000-000D-0000-FFFF-FFFF00000000}"/>
  </bookViews>
  <sheets>
    <sheet name="2025-2026" sheetId="1" r:id="rId1"/>
    <sheet name="Schema" sheetId="2" r:id="rId2"/>
    <sheet name="Blad1" sheetId="3" r:id="rId3"/>
  </sheets>
  <definedNames>
    <definedName name="_xlnm._FilterDatabase" localSheetId="0" hidden="1">'2025-2026'!$A$7:$P$27</definedName>
    <definedName name="_xlnm._FilterDatabase" localSheetId="1" hidden="1">Schema!$A$3:$F$3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 l="1"/>
  <c r="F20" i="2"/>
  <c r="F19" i="2"/>
  <c r="F18" i="2"/>
  <c r="F17" i="2"/>
  <c r="F8" i="2"/>
  <c r="F12" i="2"/>
  <c r="F9" i="2"/>
  <c r="F16" i="2"/>
  <c r="F6" i="2"/>
  <c r="F11" i="2"/>
  <c r="F7" i="2"/>
  <c r="F13" i="2"/>
  <c r="F10" i="2"/>
  <c r="F14" i="2"/>
  <c r="F4" i="2"/>
  <c r="F5" i="2"/>
  <c r="F15" i="2"/>
</calcChain>
</file>

<file path=xl/sharedStrings.xml><?xml version="1.0" encoding="utf-8"?>
<sst xmlns="http://schemas.openxmlformats.org/spreadsheetml/2006/main" count="693" uniqueCount="371">
  <si>
    <r>
      <t xml:space="preserve">De </t>
    </r>
    <r>
      <rPr>
        <b/>
        <sz val="10"/>
        <color theme="1"/>
        <rFont val="Calibri"/>
        <family val="2"/>
        <scheme val="minor"/>
      </rPr>
      <t>risico's</t>
    </r>
    <r>
      <rPr>
        <sz val="10"/>
        <color theme="1"/>
        <rFont val="Calibri"/>
        <family val="2"/>
        <scheme val="minor"/>
      </rPr>
      <t xml:space="preserve"> hieronder zijn geclassificeerd op Hoog/Midden/Laag (kans * impact). De weergegeven classificatie is uiteindelijk afhankelijk of de interne beheersingsmaatregelen adequaat zijn geïntegreerd in het proces om het risico te mitigeren. Dit zal uiteindelijk moeten blijken uit de interviews met de procesverantwoordelijke en de lijncontrole die uitgevoerd moet worden. </t>
    </r>
    <r>
      <rPr>
        <b/>
        <sz val="10"/>
        <color theme="1"/>
        <rFont val="Calibri"/>
        <family val="2"/>
        <scheme val="minor"/>
      </rPr>
      <t>Fraude</t>
    </r>
    <r>
      <rPr>
        <sz val="10"/>
        <color theme="1"/>
        <rFont val="Calibri"/>
        <family val="2"/>
        <scheme val="minor"/>
      </rPr>
      <t xml:space="preserve"> omvat opzettelijke handelingen door één of meerdere personen binnen de gemeenschappelijke regeling OL Rogplus, waarbij gebruik wordt gemaakt van misleiding teneinde een onrechtmatig of onwettig voordeel te behalen.</t>
    </r>
  </si>
  <si>
    <t>#</t>
  </si>
  <si>
    <t>Proces</t>
  </si>
  <si>
    <t>Risico-omschrijving</t>
  </si>
  <si>
    <t>Mogelijke gevolgen risico</t>
  </si>
  <si>
    <t>Controledoelstelling/
Rechtmatigheidscriteria</t>
  </si>
  <si>
    <t>Frauderisico ja/ nee</t>
  </si>
  <si>
    <t>Toelichting frauderisico</t>
  </si>
  <si>
    <t>Kans</t>
  </si>
  <si>
    <t>Impact</t>
  </si>
  <si>
    <t>Bruto risi-coclassifi-catie</t>
  </si>
  <si>
    <t>IT systemen</t>
  </si>
  <si>
    <t>Interne beheersingsmaatregel ter afdekking van risico</t>
  </si>
  <si>
    <t>Restrisico onder-vangen in IC aanpak</t>
  </si>
  <si>
    <t>Verantwoordelijke ondervangen risico</t>
  </si>
  <si>
    <t>Controleplan voor interne controle</t>
  </si>
  <si>
    <t>Benodigde gegevens:</t>
  </si>
  <si>
    <t>1</t>
  </si>
  <si>
    <t>Treasury</t>
  </si>
  <si>
    <t>Het risico dat onjuiste rentelasten worden toegerekend aan het juiste boekjaar</t>
  </si>
  <si>
    <t>Onjuiste toerekening van kosten waardoor de afgrenzing niet is gewaarborgd (toerekenen aan juiste boekjaar)</t>
  </si>
  <si>
    <t>Afgrenzing, valuteringscriterium</t>
  </si>
  <si>
    <t>nee</t>
  </si>
  <si>
    <t>L</t>
  </si>
  <si>
    <t>Laag</t>
  </si>
  <si>
    <t>AFAS</t>
  </si>
  <si>
    <t>Beleid, werkwijze en taken, bevoegdheden, verantwoordelijkheden van de treasurer vast laten leggen.</t>
  </si>
  <si>
    <t>Nee</t>
  </si>
  <si>
    <t>Manager Bedrijfsvoering</t>
  </si>
  <si>
    <t>- Verkrijg de intern opgestelde renteberekening voor het boekjaar T en maak een aansluiting met fin. adm.
- stel vast dat de leningstanden aansluiten op de lening overeenkomst
- stel vast dat de vervaldata juist zijn conform de overeenkomst
- stel vast dat de berekeningen van de rentelasten rekenkundig juist is.</t>
  </si>
  <si>
    <t>- lening overeenkomst
- Interne renteberekening
- Boeking in fin. adm.</t>
  </si>
  <si>
    <t>10</t>
  </si>
  <si>
    <t>Duurzame goederen/ investeringen</t>
  </si>
  <si>
    <t>Het risico dat activa, welke niet meer in bezit zijn of niet meer worden gebruikt nog wel staan geactiveerd</t>
  </si>
  <si>
    <t>Risico dat activa te laat worden afgeboekt, waardoor resultaat onjuist tot stand komt.</t>
  </si>
  <si>
    <t>Bestaan, voorkomen</t>
  </si>
  <si>
    <t>Het volgen van het werkproces met inachtneming van de nota activabeleid. Bij verkoop of afwaardering dient een voorstel met de juiste parameters te zijn beschreven en vastgesteld door het MT.</t>
  </si>
  <si>
    <t>Financial controller, manager Bedrijfsvoering</t>
  </si>
  <si>
    <t>- Verkrijg de activastaat
- Stel steekproefsgewijs vast dat de activa welke is nog op de balans staat, nog werkelijk in gebruik wordt genomen adhv een waarneming of bewijsstuk.</t>
  </si>
  <si>
    <t>- activastaat
- activabeleid
- bewijsstukken (waarneming)</t>
  </si>
  <si>
    <t>11</t>
  </si>
  <si>
    <t>Overige opbrengsten</t>
  </si>
  <si>
    <t>Het risico dat overige opbrengsten onjuist is verantwoord doordat niet conform reken methodiek wordt gefactureerd</t>
  </si>
  <si>
    <t>Te lage / hoge opbrengstenverantwoording in de jaarrekening</t>
  </si>
  <si>
    <t>Voorkomen, volledigheid, nauwkeurigheid</t>
  </si>
  <si>
    <t>Het juist berekenen van de restwaarde van de voorziening en de controle hierop door een andere functionaris.</t>
  </si>
  <si>
    <t>Medewerker back-office Uitvoering en senior financieel medewerker</t>
  </si>
  <si>
    <t>-Draai een dump uit fin. adm. van de overige opbrengsten van boekjaar T en maak een willekeurige steekproef
- Stel vast dat de bedragen in fin. adm. juist zijn aan de hand van de onderliggende documenten (factuur, formulier restwaarde) 
- Stel vast dat de bedragen op de factuur rekenkundig juist is adhv het formulier restwaarde
- Stel vast dat het bedrag daadwerkelijk is ontvangen op de bankafschrift</t>
  </si>
  <si>
    <t>- Dump uit fin. adm. van alle overige   opbrengsten
- formulier restwaarde
- Factuur 
- Bankontvangst</t>
  </si>
  <si>
    <t>12</t>
  </si>
  <si>
    <t>Factuurverwerking en betaling</t>
  </si>
  <si>
    <t>Het risico dat betalingen aan onrechthebbende plaatsvinden doordat het IBAN afwijkt van de factuur</t>
  </si>
  <si>
    <t>Verlies van middelen van de organisatie</t>
  </si>
  <si>
    <t>Misbruik en oneigenlijk gebruik criterium, adresseringscriterium</t>
  </si>
  <si>
    <t>ja</t>
  </si>
  <si>
    <t>Het risico dat moedwillig een IBAN wordt gemuteerd voor onrechtmatig of onwettig voordeel.</t>
  </si>
  <si>
    <t>H</t>
  </si>
  <si>
    <t>Midden</t>
  </si>
  <si>
    <t>Het proces dwingt het vier ogen principe op basis van functiescheiding af. De stamgegevens worden ingevoerd en gemuteerd door een invoerende functionaris. De controlerende functionaris heeft geen rechten tot het aanbrengen van wijzigingen in de stamgegevens. Nadat de wijziging is ingevoerd voert de controlerende functionaris een zichtbare controle uit en zet vervolgens de wijziging door in het systeem.</t>
  </si>
  <si>
    <t>Medewerker contactbureau en back-office, senior financieel medewerker</t>
  </si>
  <si>
    <t xml:space="preserve">- Vanuit fin. adm. een mutatieverslag generen van de wijzigingen van de crediteuren stamgegevens in boekjaar T.
- Een willekeurige steekproef hierop trekken en vaststellen dat mutaties gegrond zijn adhv onderliggende stukken zoals de factuur met het gewijzigde IBAN nr.
- Vaststellen dat mutatie is doorgevoerd door andere medewerker dan controleur
- Vaststellen dat een zichtbare controle heeft plaatsgevonden door controleur
-Vaststellen dat het nieuwe IBAN nr in fin. adm. aansluit met het IBAN nr op de factuur. </t>
  </si>
  <si>
    <t xml:space="preserve">- Mutatieverslag uit fin. adm.
- Achterliggende facturen/ mails van crediteuren
- Autorisatietabel medewerkers </t>
  </si>
  <si>
    <t>13</t>
  </si>
  <si>
    <t>Het risico dat facturen worden betaald waarvoor geen prestatie is geleverd</t>
  </si>
  <si>
    <t>Betalen voor prestaties die niet zijn geleverd waardoor de kosten onrechtmatig zijn besteed</t>
  </si>
  <si>
    <t>Voorkomen, bestaan, leveringscriterium</t>
  </si>
  <si>
    <t>het risico dat moedwillig een factuur zonder tegenprestatie  wordt goedgekeurd voor onrechtmatig of onwettig voordeel.</t>
  </si>
  <si>
    <t>M</t>
  </si>
  <si>
    <t>AFAS, WhiteVision</t>
  </si>
  <si>
    <t>De ontvangen factuur wordt via WhiteVison als taak in AFASInsite gezet en aan de hand van de gekozen kostenplaats gaat deze naar de prestatieverklaarder € 0,- vervolgens naar de budgetbeheerder tot een bedrag van € 5.000,- en indien het bedrag hoger is ook naar de manager van de betreffende kostenplaats. Is het bedrag groter dan € 10.000,- dan gaat deze ook nog naar de concern controller.
Deze medewerker(s) geven vervolgens aan door de goedkeuring of de prestatie is geleverd. Tevens kunnen ze via AFAS Insite ook een mening vragen aan een andere medewerker alvorens tot goedkeuring over te gaan. Indien er een bestelling of contract is gemaak dan moet dit terug te vinden zijn in CAS en gaat deze factuur eerst naar de inkoper (nul-autorisator) om vast te stellen of de bestelling is geleverd en vervolgens gaat de factuur ter goedkeuring naar de budgetbeheerder, manager, concern controller (ook afhankelijk van het bedrag).</t>
  </si>
  <si>
    <t>Budgethouder</t>
  </si>
  <si>
    <t xml:space="preserve">- Steekproef op basis van inkoopfacturen
- Controle per factuur of de juiste budgethouders hebben getekend voor akkoord
- Vaststellen op welke wijze de prestatielevering is vastgesteld en onderbouwd. </t>
  </si>
  <si>
    <t>- Dump van inkoopfacturen uit fin. adm.
- De routings van de betreffende inkoopfacturen 
- Achterliggende bewijsstukken van medewerkers waaruit de prestatielevering blijkt.</t>
  </si>
  <si>
    <t>14</t>
  </si>
  <si>
    <t>Het risico dat facturen betaalbaar worden gesteld door medewerkers, welke hier niet toe bevoegd zijn</t>
  </si>
  <si>
    <t>Betaalbaar stellen door medewerkers die hier geen mandaat voor hebben. Door gebrek aan kennis kan de onbevoegde medewerker de factuur ten onrechte goedkeuren.</t>
  </si>
  <si>
    <t>Aanvaardbaarheidscriterium, adresseringscriterium</t>
  </si>
  <si>
    <t>Bij het registreren van een nieuwe factuur wordt deze gekoppeld aan de betreffende budgethouder.</t>
  </si>
  <si>
    <t>Financieel medewerker, senior financieel medewerker</t>
  </si>
  <si>
    <t xml:space="preserve">- Steekproef op basis van inkoopfacturen
- Controle per factuur op, hebben de juiste medewerkers (digitaal)getekend voor akkoord;
- Op welke wijze is prestatielevering vastgesteld en onderbouwd. </t>
  </si>
  <si>
    <t>- Dump van inkoopfacturen
- Achterliggende bewijsstukken van medewerkers waaruit de prestatielevering blijkt.
- Autorisatietabel / mandaatregeling</t>
  </si>
  <si>
    <t>15</t>
  </si>
  <si>
    <t>Het risico dat facturen in het onjuiste jaar worden verantwoord, doordat prestaties nog niet zijn geleverd</t>
  </si>
  <si>
    <t xml:space="preserve">Onjuist toerekenen van kosten aan het boekjaar. </t>
  </si>
  <si>
    <t>Afgrenzing, valuteringscriterium (het tijdstip van betaling en de verantwoording van verplichtingen is juist en tijdig)</t>
  </si>
  <si>
    <t>In de periode van de jaarovergang wordt aan alle budgethouders gevraagd of zij de facturen willen accorderen in AFAS Insite zodat de kosten in het juiste boekjaar verantwoord kunnen worden. Ramingen worden door de financiële medewerkers bepaald en via de overlopende passiva verantwoord. De manager Bedrijfsvoering keurt de memoriaal boeking voor accoord.</t>
  </si>
  <si>
    <t>Financial controller, senior financieel medewerker en manager Bedrijfsvoering</t>
  </si>
  <si>
    <t>- Steekproef op basis van inkoopfacturen binnengekomen in T+1
- Steekproef op basis van inkoopfacturen binnengekomen in periode 12 van jaar T
- Vaststellen dat prestatie is geleverd in jaar waarop het geboekt is</t>
  </si>
  <si>
    <t>- Dump van inkoopfacturen in periode 12 van jaar T en jaar T+1
- achterliggende bewijsstukken van medewerkers waaruit de prestatielevering blijkt om vast te stellen dat deze in het juiste jaar zijn verantwoord.</t>
  </si>
  <si>
    <t>16</t>
  </si>
  <si>
    <t>Het risico dat betalingen worden gedaan door onbevoegde medewerkers</t>
  </si>
  <si>
    <t>Juistheid,volledigheid</t>
  </si>
  <si>
    <t>AFAS, BNG, ABNAMRO</t>
  </si>
  <si>
    <t>De rechten binnen het betalingsverkeer van BNG is beperkt door slechts enkele door mandaatbevoegde medewerkers. Indien sprake van in- uitdiensttredende werknemer dient dit zo snel mogelijk te worden aangepast binnen de applicatie van BNG. Het procuratieschema wordt dan ook geactualiseerd.</t>
  </si>
  <si>
    <t>Senior financieel medewerker, concern controller</t>
  </si>
  <si>
    <t>- Indien wijzigingen zijn doorgevoerd binnen de rechten van de bankapplicatie, vaststellen dat dit is onderbouwd met de vastgestelde mandaatregeling
- Vaststellen dat de betaallimieten conform het beleid is geregistreerd
- Vaststellen dat het procuratieschema is aangepast</t>
  </si>
  <si>
    <t>-Mandaatregeling
- Autorisatietabel van de bankapplicatie
- Procuratieschema</t>
  </si>
  <si>
    <t>17</t>
  </si>
  <si>
    <t xml:space="preserve">Het risico dat onbevoegde een handmatige betaling kunnen verrichten </t>
  </si>
  <si>
    <t xml:space="preserve">Handmatige betalingen zijn onderworpen aan grotere risico's gezien dit buiten de reguliere processen omgaan. Het toepassen van het vier-ogen-principe is fundamenteel en slechts gering aantal medewerkers hebben de rechten om handmatige betalingen te verrichten. Nadat minimaal twee functionarissen hebben getekend voor de handmatige betaling in de BNG applicatie, kan deze betaald worden.  </t>
  </si>
  <si>
    <t>Senior financieel medewerker, financial controller</t>
  </si>
  <si>
    <t xml:space="preserve">- Steekproef op de handmatige betalingen 
- Vaststellen dat hier minimaal twee functionarissen hebben getekend 
- Vaststellen dat de betaling gegrond is adhv prestatielevering
- Procuratieschema </t>
  </si>
  <si>
    <t>- Handmatige betalingen
- Factuur
- Prestatielevering</t>
  </si>
  <si>
    <t>18</t>
  </si>
  <si>
    <t>Inkoop en aanbesteding (P2P)</t>
  </si>
  <si>
    <t xml:space="preserve">Het risico dat de inkoop-opdrachtwaarde verkeerd is ingeschat/berekend. </t>
  </si>
  <si>
    <t>Onrechtmatige inkoop als de opdrachtwaarde hoger blijkt dan de EU-aanbestedingsgrens (onterecht niet EU-aanbesteed)</t>
  </si>
  <si>
    <t>Juistheid, volledigheid, voorwaardencriterium</t>
  </si>
  <si>
    <t>Hoog</t>
  </si>
  <si>
    <t>TenderNet, CAS</t>
  </si>
  <si>
    <t xml:space="preserve">Het volgen van het interne inkoopbeleid (preventief, waaronder aanbestedingskalender) en het uitvoeren en beoordelen van de spendanalyse (detectief). De senior adviseur inkoop en contractmanagement inventariseert de aanbestedingen, adviseert over de te volgen inkoopprocedure en houdt de uitvoering in de gaten. </t>
  </si>
  <si>
    <t>senior adviseur inkoop en contractmanagement, Manager Bedrijfsvoering</t>
  </si>
  <si>
    <t xml:space="preserve">Uitvoeren van een spendanalyse op de totale bestedingen van crediteuren, waarbij wordt gekeken naar de bestedingen in het jaar T &gt; 50K en bestedingen over 4 jaar &gt; 200K. Hierbij zal worden vastgesteld of kosten de EU-aanbestedingsgrens overschrijden en of deze dan ook op een juiste wijze zijn aanbesteed conform het inkoopbeleid. </t>
  </si>
  <si>
    <t>- Dump ontvangen facturen uit fin. adm.
- Inkooporder
- Offerte / gunning
- Getekende raamovereenkomst / opdrachtverstrekking (incl waarde vd opdracht)
- Spendanalyse</t>
  </si>
  <si>
    <t>19</t>
  </si>
  <si>
    <t>Het risico dat niet-bevoegde functionaris inkopen of aanbesteden, waardoor de verstrekte opdracht niet rechtsgeldig is.</t>
  </si>
  <si>
    <t>Aan de organisatie onttrokken gelden door hiertoe onbevoegde functionarissen</t>
  </si>
  <si>
    <t>Juistheid, aanvaardbaar-heidscriterium</t>
  </si>
  <si>
    <t>AFAS, CAS</t>
  </si>
  <si>
    <t>Het tijdig bijwerken van de autorisatietabel/mandaatregeling. De beheerder (jurist) inventariseert jaarlijks de wijzigingen en voert deze op papier (tabellen (onder)mandaatregeling) door. Eenmaal per jaar stelt de directeur de lijst met budgethouders en -beheerders vast (ondermandaatregeling). Wijzigingen in de mandaatregeling worden door het Dagelijks Bestuur vastgesteld.</t>
  </si>
  <si>
    <t>Senior adviseur inkoop en contractmanagement, Jurist Wmo en Jeugd, Directeur, Dagelijks Bestuur</t>
  </si>
  <si>
    <t>Vanuit de betaalde facturen uit de administratie een steekproef trekken en vaststellen of de betreffende factuur gebaseerd is op een opdracht, welke door bevoegd orgaan is verstrekt.</t>
  </si>
  <si>
    <t>- Dump ontvangen facturen uit fin. adm.
- Inkooporder
- Offerte / gunning
- Getekende raamovereenkomst / opdrachtverstrekking (incl waarde vd opdracht)
- (onder)mandaatregeling</t>
  </si>
  <si>
    <t>2</t>
  </si>
  <si>
    <t xml:space="preserve">Het risico dat rente opbrengsten niet juist is verantwoord </t>
  </si>
  <si>
    <t>Volledigheid, voorkomen, nauwkeurigheid</t>
  </si>
  <si>
    <t>Beleid, werkwijze en taken, bevoegdheden, verantwoordelijkheden treasurer vast laten leggen.</t>
  </si>
  <si>
    <t>- Verkrijg de intern opgestelde renteberekening voor het boekjaar T en maak een aansluiting met fin. adm.
- stel vast dat de vervaldata juist zijn conform de overeenkomst
- stel vast dat de berekeningen van de rentebaten rekenkundig juist is.</t>
  </si>
  <si>
    <t>- Interne renteberekening
- Boeking in fin. adm.</t>
  </si>
  <si>
    <t>20</t>
  </si>
  <si>
    <t xml:space="preserve">Het risico dat verplichtingen worden aangegaan die het limiet van de betreffende inkoper, budgethouder of budgetbeheerder overstijgen. </t>
  </si>
  <si>
    <t>Onrechtmatige inkoop als de tekenbevoegd van de inkoper wordt overschreden (Rogplus is over het algemeen wel aan de verplichting gehouden)</t>
  </si>
  <si>
    <t>Juistheid</t>
  </si>
  <si>
    <t>AFAS, inkoopsysteem van leveranciers</t>
  </si>
  <si>
    <t xml:space="preserve">Medewerkers die besteliingen mogen plaatsen zijn beperkt en dat is geregeld in het procuratieschema. Deze medewerkers kunnen een budgetbeheerder zijn of een medewerker zonder budget-verantwoordelijkheid. Tot 5K keurt de budgetbeheerder de inkoop goed/af. Boven de 5K tekent tevens de budgethouder voor de verplichting. De medewerker dient de inkoop zelf naar de budgetbeheerder te leiden. Als dit niet gebeurd dan kan de financiële administratie bij ontvangst van factuur de inkoop niet afronden. </t>
  </si>
  <si>
    <t>-Tijdens de reguliere controle van de factuurverwerking en betalingen dient te worden vastgesteld dat verplichtingen boven de €5K te zijn ondertekend door zowel budgetbeheerder als budgethouder.</t>
  </si>
  <si>
    <t>- Dump van inkoopfacturen &lt; €5K
- Achterliggende bewijsstukken van medewerkers waaruit de prestatielevering blijkt.
- Autorisatietabel / mandaatregeling</t>
  </si>
  <si>
    <t>21</t>
  </si>
  <si>
    <t>Inkoop en aanbesteding</t>
  </si>
  <si>
    <t xml:space="preserve">Het risico dat er gegevens worden uitgewisseld via een applicatie of een systeem zonder dat de vereisten van informatiebeveiliging daarin zijn meegenomen. </t>
  </si>
  <si>
    <t>Voorkomen en juistheid</t>
  </si>
  <si>
    <t>ZorgNed</t>
  </si>
  <si>
    <t>Het opstellen van een verwerkingsovereenkomst nadat een partij de aanbesteding heeft gewonnen. Toelating tot het systeem middels de richtlijnen van informatieveiligheid Rogplus.</t>
  </si>
  <si>
    <t>Deels</t>
  </si>
  <si>
    <t>Medewerker ICT, Ciso medewerker</t>
  </si>
  <si>
    <t xml:space="preserve">- Controle op de verwerkingsovereenkomsten
- controle op rechten van derden die via PQR worden ingeregeld
- controle op het proces binnen ICT, wie, wat en voor hoelang
</t>
  </si>
  <si>
    <t>- Lijstwerk van nieuwe verwerkingsovereenkomsten
- lijstwerk wat PQR heeft gedaan qua rechten en controles</t>
  </si>
  <si>
    <t>22</t>
  </si>
  <si>
    <t>Memoriaal</t>
  </si>
  <si>
    <t>Het risico dat niet goedgekeurde memoriaalboekingen in de administratie worden verwerkt</t>
  </si>
  <si>
    <t>Foutieve boekingen kunnen worden gemaakt waardoor de financiële administratie een onjuist beeld geeft.</t>
  </si>
  <si>
    <t>Alle controledoelstellingen</t>
  </si>
  <si>
    <t>Het risico dat moedwillig niet goedgekeurde boekingen worden doorgevoerd voor onrechtmatig of onwettig voordeel.</t>
  </si>
  <si>
    <t>Een goede afbakening tussen de invoer en de controle van de memoriaalboeking dient in de financiele administratie te zijn afgedwongen. Het systeem dient altijd het vier ogen principe toe te passen bij het uitvoeren van een memoriaalboeking met een bijbehorende autorisatietabel. Dit is middels een workflow ingeregeld in AFAS.</t>
  </si>
  <si>
    <t>Teamleider -Manager Bedrijfsvoering</t>
  </si>
  <si>
    <t>-Draai een dump uit fin. adm. van alle memoriaalboekingen van boekjaar T en maak een willekeurige steekproef
- Stel vast dat de memoriaalboeking is goedgekeurd door de juiste persoon adhv de autorisatie tabel</t>
  </si>
  <si>
    <t>- Dump uit fin. adm. van alle memoriaalboekingen
- Autorisatietabel
- Routing (goedkeuring in fin. adm.)</t>
  </si>
  <si>
    <t>23</t>
  </si>
  <si>
    <t>Het risico dat een onjuiste memoriaalboeking wordt gemaakt</t>
  </si>
  <si>
    <t>Het risico dat moedwillig onjuiste boekingen worden gemaakt voor onrechtmatig of onwettig voordeel.</t>
  </si>
  <si>
    <t xml:space="preserve">Er dient altijd op basis van onderliggende documenten, dan wel documentatie aanwezig te zijn waarop de memoriaalboeking op is gebaseerd. Deze dient door de invoerder te worden aangeleverd waarna de controle van de tweede functionaris zal plaatsvinden. Onderliggende documenten dienen opgeslagen te worden zodoende dat de controle uitvoerbaar is. </t>
  </si>
  <si>
    <t>-Draai een dump uit fin. adm. van alle memoriaalboekingen van boekjaar T en maak een willekeurige steekproef
- Stel vast dat de memoriaalboeking is onderbouwd met onderliggende stukken
- Stel vast dat de memoriaalboeking gegrond is adhv de onderliggende stukken</t>
  </si>
  <si>
    <t>- Dump uit fin. adm. van alle memoriaalboekingen
- Routing (goedkeuring in fin. adm.)
- Onderbouwing memoriaalboeking</t>
  </si>
  <si>
    <t>24</t>
  </si>
  <si>
    <t>Verstrekkingen</t>
  </si>
  <si>
    <t>Het risico dat ten onrechte voorzieningen aan niet bestaande cliënten worden verstrekt of het risico dat te hoge vergoedingen worden verstrekt</t>
  </si>
  <si>
    <t>Het risico dat omjuiste of onvolledige informatie wordt verstrekt teneinde voor een verstrekking in aanmerking te komen</t>
  </si>
  <si>
    <t>Het risico dat een voorziening moedwillig wordt toegekend aan een cliënt die daar geen recht op heeft</t>
  </si>
  <si>
    <t>RondOm</t>
  </si>
  <si>
    <t>Functiescheiding tussen het opstellen van de verordening, behandelen van de aanvraag en dossiervorming het besluiten op de aanvraag en voorstel tot betaling. Een onafhankelijk functionaris stelt vast of aan de bepaling in de verordening is voldaan en of de juiste tarieven zijn toegepast.</t>
  </si>
  <si>
    <t>Ja</t>
  </si>
  <si>
    <t>Teamleider- manager Uitvoering</t>
  </si>
  <si>
    <t xml:space="preserve"> - periodieke controle op dossiers obv steekproef
 - Stel vast dat de beleidsregels worden uitgevoerd conform verordening
 - Stel vast dat er functiescheiding wordt toegepast en dat deze middels het systeem is te controleren </t>
  </si>
  <si>
    <t>- Dossiers uit RondOm obv van de steekproef
 - De benodigde informatie omtrent de genomen steekproef
 - De verordening</t>
  </si>
  <si>
    <t>25</t>
  </si>
  <si>
    <t>Vervoer</t>
  </si>
  <si>
    <t>Het risico dat vervoer wordt toegekend aan niet rechthebbende</t>
  </si>
  <si>
    <t>Het risico dat onjuiste of onvolledige informatie wordt verstrekt teneinde voor een verstrekking in aanmerking te komen</t>
  </si>
  <si>
    <t>Duidelijke richtlijnen waaraan de aanvrager dient te voldoen. Vervoer wordt alleen verstrekt op basis van een inhoudelijke en schriftelijke vastgelegde rapportage. Toetsen aan de  interne autorisatie regeling</t>
  </si>
  <si>
    <t>Teamleider -Manager Uitvoering</t>
  </si>
  <si>
    <t xml:space="preserve"> - periodieke controle obv steekproef of het besluit juist wordt toegepast
 - controle op het verleende vervoer, is er een geldige indicatie aanwezig en dit vastleggen in een bestand.</t>
  </si>
  <si>
    <t xml:space="preserve"> - Lijst van vervoerder waaruit blijkt dat er gebruik is gemaakt van vervoer</t>
  </si>
  <si>
    <t>26</t>
  </si>
  <si>
    <t>Opbrengsten</t>
  </si>
  <si>
    <t>Het risico dat deze opbrengsten niet worden geïnd op een bankrekening van de organisatie en hierdoor geld aan de organisatie wordt onttrokken.</t>
  </si>
  <si>
    <t>Het risico dat onjuiste of onvolledige informatie wordt verstrekt teneinde opbrengsten niet worden verantwoord</t>
  </si>
  <si>
    <t> </t>
  </si>
  <si>
    <t>- Voorbedrukte facturen/briefpapier met hierop het bankrekeningnummer van de organisatie.
- Uitgaande facturen/brieven worden steekproefsgewijs gecontroleerd op juiste banknummer.</t>
  </si>
  <si>
    <t xml:space="preserve"> - periodieke controle obv steekproef of het juiste rekeningnummer wordt toegepast en op briefpapier
 - controle of de opbrengst rechtmatig is</t>
  </si>
  <si>
    <t xml:space="preserve"> - uitdraai van de ontvangsten en te ontvangen opbrengsten</t>
  </si>
  <si>
    <t>27</t>
  </si>
  <si>
    <t>Het risico dat rentebaten niet of te laag worden ontvangen en/of verantwoord.</t>
  </si>
  <si>
    <t>Het risico dat onjuiste of onvolledige opbrengsten worden verantwoord</t>
  </si>
  <si>
    <t>AFAS/ BNG</t>
  </si>
  <si>
    <t xml:space="preserve">- Rentebaten worden gestort op een vaste rekening van de organisatie. Dit wordt aan de betrokken instanties kenbaar gemaakt.
- Er wordt een cijferanalyse uitgevoerd op de jaarlijks verantwoorde rentebaten </t>
  </si>
  <si>
    <t xml:space="preserve"> - periodieke controle obv steekproef de verantwoorde en de te verwachte rente opbrengsten zijn verantwoord.
 - controle of de juiste IBAN is gekoppeld aan de rekeningvan Rogplus</t>
  </si>
  <si>
    <t xml:space="preserve"> - uitdraai van de ontvangsten en te ontvangen opbrengsten vanuit de BNG/ Schatkistbankieren/ AFAS</t>
  </si>
  <si>
    <t>28</t>
  </si>
  <si>
    <t>Belasting en sociale premies</t>
  </si>
  <si>
    <t>Het risico dat aangiften niet juist tijdig en/of volledig worden ingediend en betaald</t>
  </si>
  <si>
    <t>Het risico dat er sancties worden uitgevoerd vanuit de te ontvangen instanties.</t>
  </si>
  <si>
    <t>AFAS/ BNG/ IJK</t>
  </si>
  <si>
    <t>-functiescheiding tussen opstellen en controle van de juistheid en volledigheid van de aangifte.
'-ondertekening aangiften door controller/manager bedrijfsvoering
'-verbandscontrole tussen de financiële en salarisadministratie en de (loon)aangiften</t>
  </si>
  <si>
    <t>Senior financieel medewerker, financial controller, concern controller, manager Bedrijfsvoering</t>
  </si>
  <si>
    <t xml:space="preserve"> - periodieke controle obv steekproef van de uitgevoerde verbandscontrole
 - controle of de functiescheiding is toegepast</t>
  </si>
  <si>
    <t xml:space="preserve"> -overzicht van de fysieke controle
-de bestanden van de controle op de verbandscontrole</t>
  </si>
  <si>
    <t>29</t>
  </si>
  <si>
    <t>Vorderingen</t>
  </si>
  <si>
    <t>Het risico dat onjuiste of onvolledige informatie wordt verstrekt teneinde voor een ( te gunstige) afbetalingsregeling in aanmerking te komen</t>
  </si>
  <si>
    <t>- de leidinggevende autoriseert de betalingsregeling op basis van onderliggende documentatie
- bewaking op nakomen betalingsregeling onafhankelijk van degene die regeling heeft afgesloten</t>
  </si>
  <si>
    <t>Senior financieel medewerker, financial controller, team leider</t>
  </si>
  <si>
    <t>- controle of de leidinggevende  de betalingsregeling op basis van onderliggende documentatie heeft geautoriseerd
'- interne controle op de naleving van de betalingsregeling</t>
  </si>
  <si>
    <t>-documentatie van de afspraken</t>
  </si>
  <si>
    <t>3</t>
  </si>
  <si>
    <t>Personeel</t>
  </si>
  <si>
    <t>Het risico dat declaraties worden uitgekeerd zonder dat hier geldige bewijsstukken aan ten grondslag liggen</t>
  </si>
  <si>
    <t>Het risico op onterechte uitbetaling of naheffing van belastingdienst.</t>
  </si>
  <si>
    <t>Voorkomen</t>
  </si>
  <si>
    <t>Het risico dat moedwillig declaraties zonder bewijsstukken worden goedgekeurd voor onrechtmatig of onwettig voordeel.</t>
  </si>
  <si>
    <t>Via AFAS Insite wordt de ingediende declaratie (km vergoeding en parkeergelden) eerst door de leidinggevende van de indienende medewerker goedgekeurd. De afdeling P&amp;O controleert de overige ingediende declaraties of deze overeenkomstig zijn met het personeelsbeleid en de CAO.</t>
  </si>
  <si>
    <t>Leidinggevenden en senior medewerker P&amp;O concerncontroller</t>
  </si>
  <si>
    <t>- Overzicht van ingeboekte declaraties per maand
- controle hiervan op basis van achterliggende bewijsstukken
- vaststellen dat declaratie in overeenstemming is met cao/ Personeelshandboek
- verbijzonderde interne controle op de uitkomsten van de controle door de P&amp;O medewerker</t>
  </si>
  <si>
    <t>- Overzicht uit AFAS Insite met declaraties
- declaratieformulieren
- cao
- personeelshandboek</t>
  </si>
  <si>
    <t>30</t>
  </si>
  <si>
    <t>Het risico dat onjuiste of onvolledige informatie wordt verstrekt teneinde voor een kwijtschelding/vermindering in aanmerking te komen</t>
  </si>
  <si>
    <t>Het risico dat er minder opbrengsten worden verantwoord</t>
  </si>
  <si>
    <t>- Richtlijnen ten aanzien van het afboeken van vorderingen(oninbaar).
- Autorisatie afboeking vordering altijd door leidinggevende op basis van onderliggende documentatie</t>
  </si>
  <si>
    <t>- controle of de afboekingen volgens de richtlijnen zijn afgeboekt</t>
  </si>
  <si>
    <t> - overzicht van alle boekingen waaruit blijkt dat de afboekingen zijn gedaan</t>
  </si>
  <si>
    <t>31</t>
  </si>
  <si>
    <t>Schulden</t>
  </si>
  <si>
    <t>Het risico dat informatie in het crediteurenstambestand niet betrouwbaar en niet juist is</t>
  </si>
  <si>
    <t>Het risico dat een nieuwe crediteur of wijziging van crediteur door dezelfde functionaris wordt gedaan, waardoor er sprake kan zijn zijn van fraude</t>
  </si>
  <si>
    <t>Het kan voorkomen dat een medewerker zichzelf meer rechten geeft kan toebedelen en daar misbruik van kan maken</t>
  </si>
  <si>
    <t>- Voor opvoeren/wijziging van crediteurgegevens in het financieel
systeem zijn altijd twee personen nodig. Het systeem dwingt dit af.
- Bijhouden van een doorlopend genummerde was/wordt lijst ten aanzien van wijzigingen in crediteurgegevens.
- De bevoegde personen tot wijziging van crediteurgegevens zijn niet bevoegd tot het zetten van de eerste of tweede handtekening en voorbereiding betaallijst.</t>
  </si>
  <si>
    <t>Medewerker contactbureau en backoffice,Senior financieel medewerker, financial controller, team leider</t>
  </si>
  <si>
    <t>- toetsen of de workflow goed werkt, anders steekproef op de nieuwe en gewijzigde crediteuren en controleren of er functiescheiding is toegepast.</t>
  </si>
  <si>
    <t>-Uitdraai van nieuwe en gewijzigde crediteuren
'-Controle op de ondertekende lijsten van de mutaties crediteuren</t>
  </si>
  <si>
    <t>32</t>
  </si>
  <si>
    <t>ICT</t>
  </si>
  <si>
    <t>Dat wijzigingen ongecontroleerd doorgevoerd worden in een omgeving</t>
  </si>
  <si>
    <t>Het risico bestaat dat er rechten worden toegekend aan medewerkers die daarvoor niet bevoegd zijn. Of dat oude rechten niet worden afgesloten van wege verandering van bijvoorbeeld functie</t>
  </si>
  <si>
    <t>ZorgNed, AFAS</t>
  </si>
  <si>
    <t>- Wijzigingen alleen autoriseren obv het wijzigingsformulier, die door de leidinggevende is (digitaal per mail) is ondertekend</t>
  </si>
  <si>
    <t>Leidinggevende en medewerkers ICT</t>
  </si>
  <si>
    <t>- Controleren of het wijzigingsformulier goed is ingevuld, waarbij ook gelet moet worden of, indien noodzakelijk, oude rechten worden afgesloten. De controle zal in eerste instantie 1 op 1 zijn. Dus alle wijzigingsformulieren controleren.</t>
  </si>
  <si>
    <t xml:space="preserve">- Alle verwerkte wijzigingsformulieren </t>
  </si>
  <si>
    <t>33</t>
  </si>
  <si>
    <t>Het toekennen en beheren van rechten en rollen</t>
  </si>
  <si>
    <t xml:space="preserve">Er zijn hoge rechten toegekend aan medewerkers in het primaire proces. Hierdoor hebben medewerker de mogelijkheid om te veel rechten toe te kennen en dit naderhand weer aan te passen, waardoor het kan voorkomen dat onrechtmatige transacties niet meer herleid kunnen worden. </t>
  </si>
  <si>
    <t>Voorkomen en Misbruik &amp; oneigenlijk gebruik</t>
  </si>
  <si>
    <t xml:space="preserve">- Autorisatiematrixen
- Functiematrix </t>
  </si>
  <si>
    <t>Medewerkers ICT, leidinggevenden</t>
  </si>
  <si>
    <t>- Controleren of de autorisatiematrix in de applicatie juist is toegepast.
- Controleren of de functiematrix goed wordt toegepast in de diverse applicaties</t>
  </si>
  <si>
    <t>- actuele vastgestelde functie- en autorisatiematrix</t>
  </si>
  <si>
    <t>34</t>
  </si>
  <si>
    <t>Overdracht- en wisproces bij verwijdering en uitgifte externe apparatuur</t>
  </si>
  <si>
    <t>Het risico bestaat dat er bij privé overname van zakelijke apparatuur(laptop en telefoon) er geen overname document aanwezig is, dus dat de medewerker tekent voor een lege laptop en of telefoon</t>
  </si>
  <si>
    <t>- 4 ogen principe of de laptop en telefoon daadwerkelijk leeg wordt overgedragen en dit ook vastleggen.
- Fysieke handtekening van medewerker en ICT medewerker voor de overdracht en de ontvangst</t>
  </si>
  <si>
    <t>ICT medewerkers</t>
  </si>
  <si>
    <t>- Controle of alle overgedragen apparatuur verantwoord is middels een overname formulier en is opgeslagen in het personeelsdossier.
- Controle of 4 ogen principe is uitgevoerd</t>
  </si>
  <si>
    <t>- Lijst met overgedragen apparatuur en overname formulieren.
- document waarop is vastgelegd dat het 4 ogen principe is uitgevoerd.</t>
  </si>
  <si>
    <t>35</t>
  </si>
  <si>
    <t>Bescherming tegen mall-ware en virusdreigingen en onbevoegde toegang tot systemen.</t>
  </si>
  <si>
    <t>Cyber aanvallen op de omgeving van Rogplus. Data komt in handen van derden.</t>
  </si>
  <si>
    <t>Voorkomen, zorg dragen voor een beveiligsniveau, waarbij Rogplus volledig beschermt is voor 'aanvallen' van buiten de organisatie</t>
  </si>
  <si>
    <t>Als een buitenstaander toegang kan krijgen tot de systemen van Rogplus, kan er van alles gebeuren.</t>
  </si>
  <si>
    <t>Alle</t>
  </si>
  <si>
    <t xml:space="preserve">- regelmatig een veiligheids check (pen test) laten uitvoeren
- medewerkers instrueren over de gevolgen van ongewenste email </t>
  </si>
  <si>
    <t>- rapportages waaruit blijkt dat Rogplus veilig is
- controleren of er 'aanvallen' zijn geweest en hoe deze zijn opgelost, welke maatregelen zijn er getroffen</t>
  </si>
  <si>
    <t>- overzicht van alle controles die zijn uitgevoerd</t>
  </si>
  <si>
    <t>36</t>
  </si>
  <si>
    <t xml:space="preserve">Privacy </t>
  </si>
  <si>
    <t xml:space="preserve">Bedrijfsapparatuur of informatie bij onbevoegde personen terecht komt (gedragsregels en gebruikersovereenkomsten) </t>
  </si>
  <si>
    <t>Het risico bestaat dat bij het onzorgvuldig omgaan met apparatuur en aantekeningen en notities, dit bij onbevoegden terecht kan komen</t>
  </si>
  <si>
    <t>Voorkomen van Misbruik &amp; oneigenlijk gebruik</t>
  </si>
  <si>
    <t>Informatie en apparatuur kan in handen komen van derden.</t>
  </si>
  <si>
    <t>- Blokkeren van hardware op afstand nadat de melding ontvangen is van de medewerker.
- medewerkers instrueren/ trainen ter voorkoming van misbruik en oneigenlijk gebruikt en de AVG</t>
  </si>
  <si>
    <t>ICT en alle medewerkers</t>
  </si>
  <si>
    <t>Op basis van signalen van medewerkers en via ICT of dit ook bij privacy officer is gemeld. Controleren of de meldingen in de overzichten volledig zijn.</t>
  </si>
  <si>
    <t>- overzichten van ICT en van de privacy officer</t>
  </si>
  <si>
    <t>37</t>
  </si>
  <si>
    <t>Dat er onbevoegde registraties plaatsvinden met privacy-gevoelige informatie</t>
  </si>
  <si>
    <t xml:space="preserve">Voorkomen </t>
  </si>
  <si>
    <t>Onbevoegde registraties kunnen frauduleuze informatie bevatten</t>
  </si>
  <si>
    <t>ZorgNed, office</t>
  </si>
  <si>
    <t xml:space="preserve">- Medewerkers goed instrueren
- melden van datalek
</t>
  </si>
  <si>
    <t>Medewerkers, ICT, privacy officer</t>
  </si>
  <si>
    <t>- Rapport opvragen van alle onbevoegde registraties en controleren of de opvolging heeft plaatsgevonden
- controle op het aantal en soort datalekken</t>
  </si>
  <si>
    <t>Alle informatie over de onbevoegde  registraties 
alle datalekken</t>
  </si>
  <si>
    <t>38</t>
  </si>
  <si>
    <t>Autorisatie</t>
  </si>
  <si>
    <t>Bevoegde functionarissen BNG &amp; ABNAMRO</t>
  </si>
  <si>
    <t xml:space="preserve">Onbevoegde functionaris kan betalingen doen </t>
  </si>
  <si>
    <t>Applicatie van de BNG en ABNAMRO</t>
  </si>
  <si>
    <t>Autorisatie matrix voor betalingen goed tekeuren in de bank applicaties</t>
  </si>
  <si>
    <t>Financial controller en concern controller</t>
  </si>
  <si>
    <t>- controleren of de autorisatiematrix actueel is</t>
  </si>
  <si>
    <t>autorisatie matrix</t>
  </si>
  <si>
    <t>39</t>
  </si>
  <si>
    <t>Jeugd/DPIA</t>
  </si>
  <si>
    <t>4</t>
  </si>
  <si>
    <t>Het risico dat de loonkosten onjuist zijn, doordat de bruto-netto berekening wordt gedaan op basis van de foutieve parameters</t>
  </si>
  <si>
    <t xml:space="preserve">Risico op onvolledige verantwoording van pensioenlasten/ personeelslasten en werkgeverslasten. </t>
  </si>
  <si>
    <t>AFAS (uitbesteed)</t>
  </si>
  <si>
    <t>Werken op basis van het vier-ogen-principe. Nadat de bruto netto berekening is uitgevoerd door de PSA vindt een zichtbare controle plaats door een collega PSA medewerker.</t>
  </si>
  <si>
    <t>HR-medewerker salarisverwerker, senior medewerker P&amp;O</t>
  </si>
  <si>
    <t>- Overzicht verkrijgen van de percentages voor afdracht pensioenpremie en werkgeverslasten uit AFAS
- vaststellen dat deze aansluiten met de gepubliceerde percentages van het pensioenfonds
- vaststellen dat rekentabellen juist zijn door narekening van 10 loonstroken per halfjaar bruto/netto controle
- verkrijg ISAE 3402-2 verklaring van salarisverwerker om vast te stellen dat systeem adequaat heeft gewerkt in boekjaar</t>
  </si>
  <si>
    <t>- Percentages pensioenfonds
- overzicht inhoudingspercentages AFAS
- ISAE 3402-2 verklaring</t>
  </si>
  <si>
    <t>5</t>
  </si>
  <si>
    <t>Het risico dat loonkosten onjuist zijn doordat medewerkers te laat uit dienst worden gemeld en hierdoor onterecht loon ontvangen</t>
  </si>
  <si>
    <t xml:space="preserve">Risico op onterechte uitbetaling van loon / te hoge loonkosten in de jaarrekening </t>
  </si>
  <si>
    <t xml:space="preserve">Op basis van de schriftelijke opzegging van de uitdienst tredende werknemer en het vier ogen principe op de mutatie van de salarissen </t>
  </si>
  <si>
    <t>Leidinggevenden en senior medewerker P&amp;O</t>
  </si>
  <si>
    <t xml:space="preserve">- Verkrijg een lijst met medewerkers in-uitdienst op peildatum;
- voer een steekproef uit op de medewerkers die uit dienst zijn gegaan in het boekjaar
- stel vast dat uit dienst treding overeenkomstig ontslagbrief is verwerkt. 
- stel vast dat afrekening van verlofuren conform het systeem is verwerkt.
- Stel vast aan de hand van het betaalbestand (maand na de uitdienst) dat de uitdiensttredende werknemer, niet meer op de lijst staat. </t>
  </si>
  <si>
    <t>- Overzicht medewerkers op peildatum.
- Overzicht uit dienst getreden medewerkers
- Personeelsdossier uit dienst getreden medewerkers
- Standenregister op medewerker niveau aansluitend op totaalbetaling</t>
  </si>
  <si>
    <t>6</t>
  </si>
  <si>
    <t>Het risico dat in dienst tredende medewerkers onjuist worden verwerkt in de administratie of dat het personeelsdossier onvolledig is</t>
  </si>
  <si>
    <t>Risico dat loon foutief wordt uitbetaald of dat niet voldaan wordt aan de archiveringsplicht. Het ontbreken van een VOG</t>
  </si>
  <si>
    <t>Voorkomen, nauwkeurigheid</t>
  </si>
  <si>
    <t xml:space="preserve">Senior medewerker P&amp;O archiveert aan de hand van een checklist alle benodigde documenten in het (digitale) personeelsdossier. Vervolgens wordt deze checklist door de junior adviseur P&amp;O gecontroleerd om de volledigheid van het dossier te waarborgen. </t>
  </si>
  <si>
    <t>Senior medewerker P&amp;O en junior adviseur P&amp;O</t>
  </si>
  <si>
    <r>
      <t xml:space="preserve">- Steekproef uitvoeren op de lijst met in dienst getreden medewerkers;
- Vaststellen dat alle verplichte stukken welke verplicht zijn voor belastingdienst aanwezig zijn.
- Vaststellen dat de gebruikte checklist is ondertekend voor volledigheid.
- Vaststellen dat in dienst treding is verwerkt conform aanstellingsbesluit
</t>
    </r>
    <r>
      <rPr>
        <sz val="9"/>
        <rFont val="Calibri"/>
        <family val="2"/>
        <scheme val="minor"/>
      </rPr>
      <t>- Vaststelling dat aanstellingsbesluit conform functieschaal is opgesteld</t>
    </r>
    <r>
      <rPr>
        <sz val="9"/>
        <color theme="1"/>
        <rFont val="Calibri"/>
        <family val="2"/>
        <scheme val="minor"/>
      </rPr>
      <t xml:space="preserve">
- Vaststellen dat aanstelling door bevoegd orgaan is ondertekend
- Aansluiting maken met de volgende stukken contract, mutatieverslag, salarisstrook en betaling</t>
    </r>
  </si>
  <si>
    <t xml:space="preserve">- Overzicht in dienst getreden medewerkers
- Personeelsdossiers
- Loonbetaling eerste maand
</t>
  </si>
  <si>
    <t>7</t>
  </si>
  <si>
    <t>Het risico dat tussentijdse aanpassing van diensttijdfactor niet tijdig of onjuist wordt verwerkt</t>
  </si>
  <si>
    <t xml:space="preserve">Risico dat loon foutief (teveel) wordt uitbetaald </t>
  </si>
  <si>
    <t xml:space="preserve">Een schriftelijk (digitaal) verzoek van de medewerker om de diensttijdfactor te wijzigen, wordt eerst goedgekeurd door de leidinggevende. De senior medewerker P&amp;O wijzigt de diensttijdfactor in het AFAS Insite, waarna het de mutatie wordt geaccordeerd door de concerncontroller </t>
  </si>
  <si>
    <t>Leidinggevenden, senior medewerker P&amp;O en concern controller</t>
  </si>
  <si>
    <t>- Verkrijg een overzicht met wijzigingen in permanent loon 
- Stel vast dat wijzigingen tot stand zijn gekomen op basis van onderliggend verzoek
- Stel vast dat verzoek is geautoriseerd door bevoegd orgaan.
- Stel vast dat de wijziging juist is doorgevoerd in het standen register en aansluitend met de salarisstrook en uitbetaling</t>
  </si>
  <si>
    <t>- Overzicht permanente salariswijzigingen (standenregister)
- personeelsdossiers</t>
  </si>
  <si>
    <t>8</t>
  </si>
  <si>
    <t>Het risico dat de gebruiksduur van activa onjuist wordt ingeschat en/of dat activa onjuist zijn geclassificeerd, waardoor afschrijvingen onjuist tot stand komen</t>
  </si>
  <si>
    <t>risico dat afschrijvingen te laag of te hoog worden verantwoord</t>
  </si>
  <si>
    <t>Nauwkeurigheid</t>
  </si>
  <si>
    <t xml:space="preserve">Het volgen van het werkproces met inachtneming van de nota activabeleid. Nadat de invoer van de parameters is klaargezet van de betreffende activa, dient een tweede medewerker financien de activa definitief door te voeren. Het activeren van de nieuwe activa vindt plaats aan het eind van het boekjaar. </t>
  </si>
  <si>
    <t>Senior financieel medewerker en financial controller</t>
  </si>
  <si>
    <t xml:space="preserve">- Verkrijg de staat van activa (AFAS)
- Stel vast dat investeringen met zelfde aard op eenduidige wijze worden afgeschreven
- Stel vast dat nieuwe investeringen in jaar T conform het activabeleid wordt afgeschreven  </t>
  </si>
  <si>
    <t xml:space="preserve">- Activastaat
- Nota activabeleid
</t>
  </si>
  <si>
    <t>9</t>
  </si>
  <si>
    <t>Het risico dat afschrijvingen niet tijdig worden ingeboekt, doordat activa te laat gereed worden gemeld.</t>
  </si>
  <si>
    <t>Risico dat afschrijvingen niet tijdig plaatsvinden, waardoor resultaat onjuist tot stand komt</t>
  </si>
  <si>
    <t>Volledigheid</t>
  </si>
  <si>
    <t>Het volgen van het werkproces met inachtneming van de nota activabeleid.</t>
  </si>
  <si>
    <t>- Verkrijg overzicht van de investeringsfacturen
- Stel vast dat de afgeronde investeringen zijn opgenomen in de activastaat
- Stel vast dat de afschrijving conform nota activabeleid is geregistreerd</t>
  </si>
  <si>
    <t>- Activastaat
- Nota activabeleid
- Investeringsfacturen</t>
  </si>
  <si>
    <t>Bruto risico-classificatie</t>
  </si>
  <si>
    <t>score</t>
  </si>
  <si>
    <t>Risicoscore</t>
  </si>
  <si>
    <t>Kans van optreden</t>
  </si>
  <si>
    <t>Klasse</t>
  </si>
  <si>
    <t>Referentie</t>
  </si>
  <si>
    <t>Kwantiteit</t>
  </si>
  <si>
    <t>incidenteel</t>
  </si>
  <si>
    <t>middelgroot</t>
  </si>
  <si>
    <t>groot</t>
  </si>
  <si>
    <t>0 of 1 keer per 10 jaar</t>
  </si>
  <si>
    <t>Gevolgen</t>
  </si>
  <si>
    <t>beperkt</t>
  </si>
  <si>
    <t xml:space="preserve">van </t>
  </si>
  <si>
    <t>1 keer per 5-10 jaar</t>
  </si>
  <si>
    <t>Factuurverwerkingen betaling</t>
  </si>
  <si>
    <t>optreden</t>
  </si>
  <si>
    <t>omvangrijk</t>
  </si>
  <si>
    <t>1 keer per 2-5 jaar</t>
  </si>
  <si>
    <t xml:space="preserve">Incidenteel </t>
  </si>
  <si>
    <t>1 keer per 1-2 jaar</t>
  </si>
  <si>
    <t xml:space="preserve">1 keer per jaar </t>
  </si>
  <si>
    <t>Privacy</t>
  </si>
  <si>
    <t>bandbreedte</t>
  </si>
  <si>
    <t>kans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</si>
</sst>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9"/>
      <color theme="1"/>
      <name val="Calibri"/>
      <family val="2"/>
      <scheme val="minor"/>
    </font>
    <font>
      <sz val="9"/>
      <color theme="0"/>
      <name val="Calibri"/>
      <family val="2"/>
      <scheme val="minor"/>
    </font>
    <font>
      <sz val="9"/>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1"/>
      <color theme="1"/>
      <name val="Arial"/>
      <family val="2"/>
    </font>
    <font>
      <sz val="10.5"/>
      <color theme="1"/>
      <name val="Arial"/>
      <family val="2"/>
    </font>
    <font>
      <sz val="9"/>
      <color rgb="FF000000"/>
      <name val="Calibri"/>
    </font>
    <font>
      <sz val="9"/>
      <color rgb="FF006100"/>
      <name val="Calibri"/>
    </font>
    <font>
      <sz val="9"/>
      <name val="Calibri"/>
    </font>
    <font>
      <sz val="9"/>
      <color rgb="FF9C5700"/>
      <name val="Calibri"/>
    </font>
    <font>
      <sz val="9"/>
      <color rgb="FF000000"/>
      <name val="Calibri"/>
      <family val="2"/>
      <scheme val="minor"/>
    </font>
    <font>
      <sz val="9"/>
      <color rgb="FF000000"/>
      <name val="Calibri"/>
      <family val="2"/>
    </font>
    <font>
      <sz val="9"/>
      <name val="Calibri"/>
      <family val="2"/>
    </font>
    <font>
      <sz val="8"/>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C6EFCE"/>
        <bgColor rgb="FFDDEBF7"/>
      </patternFill>
    </fill>
    <fill>
      <patternFill patternType="solid">
        <fgColor rgb="FFC6EFCE"/>
        <bgColor rgb="FF000000"/>
      </patternFill>
    </fill>
    <fill>
      <patternFill patternType="solid">
        <fgColor rgb="FFFFEB9C"/>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5B9BD5"/>
      </bottom>
      <diagonal/>
    </border>
    <border>
      <left style="thin">
        <color rgb="FF5B9BD5"/>
      </left>
      <right style="thin">
        <color indexed="64"/>
      </right>
      <top style="thin">
        <color indexed="64"/>
      </top>
      <bottom style="thin">
        <color indexed="64"/>
      </bottom>
      <diagonal/>
    </border>
    <border>
      <left style="thin">
        <color rgb="FF5B9BD5"/>
      </left>
      <right style="thin">
        <color indexed="64"/>
      </right>
      <top style="thin">
        <color indexed="64"/>
      </top>
      <bottom style="thin">
        <color rgb="FF5B9BD5"/>
      </bottom>
      <diagonal/>
    </border>
  </borders>
  <cellStyleXfs count="1">
    <xf numFmtId="0" fontId="0" fillId="0" borderId="0"/>
  </cellStyleXfs>
  <cellXfs count="84">
    <xf numFmtId="0" fontId="0" fillId="0" borderId="0" xfId="0"/>
    <xf numFmtId="49" fontId="1" fillId="0" borderId="0" xfId="0" applyNumberFormat="1"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49" fontId="2" fillId="2" borderId="7" xfId="0" applyNumberFormat="1"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8" xfId="0" applyFont="1" applyFill="1" applyBorder="1" applyAlignment="1">
      <alignment horizontal="left" vertical="top"/>
    </xf>
    <xf numFmtId="49" fontId="1" fillId="0" borderId="4" xfId="0" applyNumberFormat="1" applyFont="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1" xfId="0" quotePrefix="1" applyFont="1" applyBorder="1" applyAlignment="1">
      <alignment horizontal="left" vertical="top" wrapText="1"/>
    </xf>
    <xf numFmtId="0" fontId="1" fillId="0" borderId="5" xfId="0" quotePrefix="1" applyFont="1" applyBorder="1" applyAlignment="1">
      <alignment horizontal="left" vertical="top" wrapText="1"/>
    </xf>
    <xf numFmtId="0" fontId="1" fillId="0" borderId="5" xfId="0" applyFont="1" applyBorder="1" applyAlignment="1">
      <alignment horizontal="left" vertical="top" wrapText="1"/>
    </xf>
    <xf numFmtId="0" fontId="3" fillId="3" borderId="1" xfId="0" applyFont="1" applyFill="1" applyBorder="1" applyAlignment="1">
      <alignment horizontal="left" vertical="top" wrapText="1"/>
    </xf>
    <xf numFmtId="0" fontId="1" fillId="0" borderId="1" xfId="0" applyFont="1" applyBorder="1" applyAlignment="1">
      <alignment vertical="top" wrapText="1"/>
    </xf>
    <xf numFmtId="0" fontId="3" fillId="0" borderId="5" xfId="0" quotePrefix="1" applyFont="1" applyBorder="1" applyAlignment="1">
      <alignment horizontal="left" vertical="top" wrapText="1"/>
    </xf>
    <xf numFmtId="0" fontId="1" fillId="0" borderId="1" xfId="0" applyFont="1" applyBorder="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2" fillId="2" borderId="11" xfId="0" applyFont="1" applyFill="1" applyBorder="1" applyAlignment="1">
      <alignment horizontal="left" vertical="top" wrapText="1"/>
    </xf>
    <xf numFmtId="0" fontId="0" fillId="0" borderId="12" xfId="0" applyBorder="1"/>
    <xf numFmtId="0" fontId="0" fillId="0" borderId="14" xfId="0" applyBorder="1"/>
    <xf numFmtId="0" fontId="0" fillId="0" borderId="8" xfId="0" applyBorder="1"/>
    <xf numFmtId="0" fontId="4" fillId="0" borderId="6" xfId="0" applyFont="1" applyBorder="1"/>
    <xf numFmtId="0" fontId="4" fillId="0" borderId="5" xfId="0" applyFont="1" applyBorder="1"/>
    <xf numFmtId="0" fontId="4" fillId="0" borderId="15" xfId="0" applyFont="1" applyBorder="1"/>
    <xf numFmtId="0" fontId="4" fillId="0" borderId="4" xfId="0" applyFont="1" applyBorder="1"/>
    <xf numFmtId="0" fontId="7" fillId="0" borderId="6" xfId="0" applyFont="1" applyBorder="1"/>
    <xf numFmtId="0" fontId="7" fillId="0" borderId="12" xfId="0" applyFont="1" applyBorder="1"/>
    <xf numFmtId="0" fontId="7" fillId="0" borderId="9" xfId="0" applyFont="1" applyBorder="1"/>
    <xf numFmtId="0" fontId="4" fillId="0" borderId="2" xfId="0" applyFont="1" applyBorder="1"/>
    <xf numFmtId="0" fontId="4" fillId="0" borderId="14" xfId="0" applyFont="1" applyBorder="1"/>
    <xf numFmtId="0" fontId="4" fillId="0" borderId="1" xfId="0" applyFont="1" applyBorder="1"/>
    <xf numFmtId="0" fontId="8" fillId="0" borderId="10" xfId="0" applyFont="1" applyBorder="1" applyAlignment="1">
      <alignment horizontal="left"/>
    </xf>
    <xf numFmtId="0" fontId="8" fillId="0" borderId="0" xfId="0" applyFont="1"/>
    <xf numFmtId="9" fontId="8" fillId="0" borderId="13" xfId="0" applyNumberFormat="1" applyFont="1" applyBorder="1" applyAlignment="1">
      <alignment horizontal="left"/>
    </xf>
    <xf numFmtId="0" fontId="4" fillId="0" borderId="10" xfId="0" applyFont="1" applyBorder="1"/>
    <xf numFmtId="0" fontId="4" fillId="0" borderId="3" xfId="0" applyFont="1" applyBorder="1"/>
    <xf numFmtId="0" fontId="4" fillId="0" borderId="11" xfId="0" applyFont="1" applyBorder="1"/>
    <xf numFmtId="0" fontId="4" fillId="0" borderId="0" xfId="0" applyFont="1"/>
    <xf numFmtId="0" fontId="8" fillId="0" borderId="10" xfId="0" applyFont="1" applyBorder="1"/>
    <xf numFmtId="0" fontId="8" fillId="0" borderId="13" xfId="0" applyFont="1" applyBorder="1"/>
    <xf numFmtId="0" fontId="4" fillId="0" borderId="8" xfId="0" applyFont="1" applyBorder="1"/>
    <xf numFmtId="0" fontId="8" fillId="0" borderId="8" xfId="0" applyFont="1" applyBorder="1" applyAlignment="1">
      <alignment horizontal="left"/>
    </xf>
    <xf numFmtId="0" fontId="8" fillId="0" borderId="14" xfId="0" applyFont="1" applyBorder="1"/>
    <xf numFmtId="9" fontId="8" fillId="0" borderId="7" xfId="0" applyNumberFormat="1" applyFont="1" applyBorder="1" applyAlignment="1">
      <alignment horizontal="left"/>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3" fillId="0" borderId="8"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3" fillId="0" borderId="4" xfId="0" applyFont="1" applyBorder="1" applyAlignment="1">
      <alignment horizontal="left" vertical="top" wrapText="1"/>
    </xf>
    <xf numFmtId="0" fontId="13"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13" fillId="0" borderId="5" xfId="0" quotePrefix="1" applyFont="1" applyBorder="1" applyAlignment="1">
      <alignment horizontal="left" vertical="top" wrapText="1"/>
    </xf>
    <xf numFmtId="0" fontId="9" fillId="0" borderId="1" xfId="0" applyFont="1" applyBorder="1" applyAlignment="1">
      <alignment vertical="top" wrapText="1"/>
    </xf>
    <xf numFmtId="0" fontId="11" fillId="0" borderId="1" xfId="0" applyFont="1" applyBorder="1" applyAlignment="1">
      <alignment vertical="top" wrapText="1"/>
    </xf>
    <xf numFmtId="0" fontId="9" fillId="0" borderId="1" xfId="0" quotePrefix="1" applyFont="1" applyBorder="1" applyAlignment="1">
      <alignment vertical="top" wrapText="1"/>
    </xf>
    <xf numFmtId="0" fontId="12" fillId="6" borderId="1" xfId="0" applyFont="1" applyFill="1" applyBorder="1" applyAlignment="1">
      <alignment vertical="top" wrapText="1"/>
    </xf>
    <xf numFmtId="0" fontId="9" fillId="0" borderId="3" xfId="0" applyFont="1" applyBorder="1" applyAlignment="1">
      <alignment vertical="top" wrapText="1"/>
    </xf>
    <xf numFmtId="0" fontId="14" fillId="0" borderId="3" xfId="0" applyFont="1" applyBorder="1" applyAlignment="1">
      <alignment vertical="top" wrapText="1"/>
    </xf>
    <xf numFmtId="0" fontId="1" fillId="0" borderId="16" xfId="0" applyFont="1" applyBorder="1" applyAlignment="1">
      <alignment horizontal="left" vertical="top" wrapText="1"/>
    </xf>
    <xf numFmtId="0" fontId="13" fillId="0" borderId="16" xfId="0" applyFont="1" applyBorder="1" applyAlignment="1">
      <alignment horizontal="left" vertical="top" wrapText="1"/>
    </xf>
    <xf numFmtId="0" fontId="12" fillId="6" borderId="3" xfId="0" applyFont="1" applyFill="1" applyBorder="1" applyAlignment="1">
      <alignment vertical="top" wrapText="1"/>
    </xf>
    <xf numFmtId="0" fontId="10" fillId="5" borderId="1" xfId="0" applyFont="1" applyFill="1" applyBorder="1" applyAlignment="1">
      <alignment vertical="top" wrapText="1"/>
    </xf>
    <xf numFmtId="0" fontId="10" fillId="4" borderId="1" xfId="0" applyFont="1" applyFill="1" applyBorder="1" applyAlignment="1">
      <alignment vertical="top" wrapText="1"/>
    </xf>
    <xf numFmtId="0" fontId="12" fillId="6" borderId="16" xfId="0" applyFont="1" applyFill="1" applyBorder="1" applyAlignment="1">
      <alignment vertical="top" wrapText="1"/>
    </xf>
    <xf numFmtId="0" fontId="11" fillId="0" borderId="3" xfId="0" applyFont="1" applyBorder="1" applyAlignment="1">
      <alignment vertical="top" wrapText="1"/>
    </xf>
    <xf numFmtId="0" fontId="3" fillId="0" borderId="16" xfId="0" applyFont="1" applyBorder="1" applyAlignment="1">
      <alignment horizontal="left" vertical="top" wrapText="1"/>
    </xf>
    <xf numFmtId="0" fontId="13" fillId="0" borderId="17" xfId="0" quotePrefix="1" applyFont="1" applyBorder="1" applyAlignment="1">
      <alignment horizontal="left" vertical="top" wrapText="1"/>
    </xf>
    <xf numFmtId="0" fontId="13" fillId="0" borderId="18" xfId="0" quotePrefix="1" applyFont="1" applyBorder="1" applyAlignment="1">
      <alignment horizontal="left" vertical="top" wrapText="1"/>
    </xf>
    <xf numFmtId="0" fontId="13" fillId="0" borderId="4" xfId="0" applyFont="1" applyBorder="1" applyAlignment="1">
      <alignment horizontal="left" vertical="top" wrapText="1"/>
    </xf>
    <xf numFmtId="0" fontId="15" fillId="0" borderId="3" xfId="0" applyFont="1" applyBorder="1" applyAlignment="1">
      <alignment vertical="top" wrapText="1"/>
    </xf>
    <xf numFmtId="0" fontId="9" fillId="0" borderId="3" xfId="0" quotePrefix="1" applyFont="1" applyBorder="1" applyAlignment="1">
      <alignment vertical="top" wrapText="1"/>
    </xf>
    <xf numFmtId="0" fontId="9" fillId="0" borderId="2" xfId="0" quotePrefix="1" applyFont="1" applyBorder="1" applyAlignment="1">
      <alignment vertical="top" wrapText="1"/>
    </xf>
    <xf numFmtId="0" fontId="9" fillId="0" borderId="2" xfId="0" applyFont="1" applyBorder="1" applyAlignment="1">
      <alignment vertical="top" wrapText="1"/>
    </xf>
    <xf numFmtId="0" fontId="13" fillId="0" borderId="16" xfId="0" quotePrefix="1" applyFont="1" applyBorder="1" applyAlignment="1">
      <alignment horizontal="left" vertical="top" wrapText="1"/>
    </xf>
    <xf numFmtId="0" fontId="13" fillId="0" borderId="2" xfId="0" applyFont="1" applyBorder="1" applyAlignment="1">
      <alignment horizontal="left" vertical="top" wrapText="1"/>
    </xf>
    <xf numFmtId="0" fontId="14" fillId="0" borderId="6" xfId="0" quotePrefix="1" applyFont="1" applyBorder="1" applyAlignment="1">
      <alignment vertical="top" wrapText="1"/>
    </xf>
    <xf numFmtId="0" fontId="9" fillId="0" borderId="5" xfId="0" quotePrefix="1" applyFont="1" applyBorder="1" applyAlignment="1">
      <alignment vertical="top" wrapText="1"/>
    </xf>
    <xf numFmtId="0" fontId="9" fillId="0" borderId="5" xfId="0" applyFont="1" applyBorder="1" applyAlignment="1">
      <alignment vertical="top" wrapText="1"/>
    </xf>
    <xf numFmtId="0" fontId="13" fillId="0" borderId="5" xfId="0" applyFont="1" applyBorder="1" applyAlignment="1">
      <alignment horizontal="left" vertical="top" wrapText="1"/>
    </xf>
    <xf numFmtId="0" fontId="6" fillId="0" borderId="0" xfId="0" applyFont="1" applyAlignment="1">
      <alignment horizontal="left" vertical="top" wrapText="1"/>
    </xf>
  </cellXfs>
  <cellStyles count="1">
    <cellStyle name="Standaard" xfId="0" builtinId="0"/>
  </cellStyles>
  <dxfs count="36">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9"/>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font>
        <b val="0"/>
        <strike val="0"/>
        <outline val="0"/>
        <shadow val="0"/>
        <u val="none"/>
        <vertAlign val="baseline"/>
        <sz val="9"/>
        <color auto="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fill>
        <patternFill patternType="none">
          <fgColor indexed="64"/>
          <bgColor auto="1"/>
        </patternFill>
      </fill>
      <alignment horizontal="left" vertical="top" textRotation="0" indent="0" justifyLastLine="0" shrinkToFit="0" readingOrder="0"/>
      <border outline="0">
        <left style="thin">
          <color indexed="64"/>
        </left>
      </border>
    </dxf>
    <dxf>
      <font>
        <strike val="0"/>
        <outline val="0"/>
        <shadow val="0"/>
        <u val="none"/>
        <vertAlign val="baseline"/>
        <sz val="9"/>
        <color theme="1"/>
        <name val="Calibri"/>
        <family val="2"/>
        <scheme val="minor"/>
      </font>
      <numFmt numFmtId="30" formatCode="@"/>
      <fill>
        <patternFill patternType="none">
          <fgColor indexed="64"/>
          <bgColor indexed="65"/>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alignment horizontal="left" vertical="top" textRotation="0" indent="0" justifyLastLine="0" shrinkToFit="0" readingOrder="0"/>
    </dxf>
    <dxf>
      <border outline="0">
        <bottom style="thin">
          <color indexed="64"/>
        </bottom>
      </border>
    </dxf>
    <dxf>
      <font>
        <b val="0"/>
        <i val="0"/>
        <strike val="0"/>
        <condense val="0"/>
        <extend val="0"/>
        <outline val="0"/>
        <shadow val="0"/>
        <u val="none"/>
        <vertAlign val="baseline"/>
        <sz val="9"/>
        <color theme="0"/>
        <name val="Calibri"/>
        <family val="2"/>
        <scheme val="minor"/>
      </font>
      <fill>
        <patternFill patternType="solid">
          <fgColor indexed="64"/>
          <bgColor theme="4" tint="-0.249977111117893"/>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Risicoscore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ubbleChart>
        <c:varyColors val="0"/>
        <c:ser>
          <c:idx val="0"/>
          <c:order val="0"/>
          <c:tx>
            <c:strRef>
              <c:f>Schema!$A$4</c:f>
              <c:strCache>
                <c:ptCount val="1"/>
                <c:pt idx="0">
                  <c:v>Treasury</c:v>
                </c:pt>
              </c:strCache>
            </c:strRef>
          </c:tx>
          <c:spPr>
            <a:solidFill>
              <a:schemeClr val="accent1">
                <a:alpha val="75000"/>
              </a:schemeClr>
            </a:solidFill>
            <a:ln w="25400">
              <a:noFill/>
            </a:ln>
            <a:effectLst/>
          </c:spPr>
          <c:invertIfNegative val="0"/>
          <c:xVal>
            <c:numRef>
              <c:f>Schema!$C$4</c:f>
              <c:numCache>
                <c:formatCode>General</c:formatCode>
                <c:ptCount val="1"/>
                <c:pt idx="0">
                  <c:v>1</c:v>
                </c:pt>
              </c:numCache>
            </c:numRef>
          </c:xVal>
          <c:yVal>
            <c:numRef>
              <c:f>Schema!$D$4</c:f>
              <c:numCache>
                <c:formatCode>General</c:formatCode>
                <c:ptCount val="1"/>
                <c:pt idx="0">
                  <c:v>1</c:v>
                </c:pt>
              </c:numCache>
            </c:numRef>
          </c:yVal>
          <c:bubbleSize>
            <c:numRef>
              <c:f>Schema!$F$4</c:f>
              <c:numCache>
                <c:formatCode>General</c:formatCode>
                <c:ptCount val="1"/>
                <c:pt idx="0">
                  <c:v>1</c:v>
                </c:pt>
              </c:numCache>
            </c:numRef>
          </c:bubbleSize>
          <c:bubble3D val="0"/>
          <c:extLst>
            <c:ext xmlns:c16="http://schemas.microsoft.com/office/drawing/2014/chart" uri="{C3380CC4-5D6E-409C-BE32-E72D297353CC}">
              <c16:uniqueId val="{00000003-298D-4C7A-91F7-7F5BC1285BFC}"/>
            </c:ext>
          </c:extLst>
        </c:ser>
        <c:ser>
          <c:idx val="8"/>
          <c:order val="1"/>
          <c:tx>
            <c:strRef>
              <c:f>Schema!$A$5</c:f>
              <c:strCache>
                <c:ptCount val="1"/>
                <c:pt idx="0">
                  <c:v>Personeel</c:v>
                </c:pt>
              </c:strCache>
            </c:strRef>
          </c:tx>
          <c:spPr>
            <a:solidFill>
              <a:schemeClr val="accent3">
                <a:lumMod val="60000"/>
                <a:alpha val="75000"/>
              </a:schemeClr>
            </a:solidFill>
            <a:ln w="25400">
              <a:noFill/>
            </a:ln>
            <a:effectLst/>
          </c:spPr>
          <c:invertIfNegative val="0"/>
          <c:xVal>
            <c:numRef>
              <c:f>Schema!$C$5</c:f>
              <c:numCache>
                <c:formatCode>General</c:formatCode>
                <c:ptCount val="1"/>
                <c:pt idx="0">
                  <c:v>1</c:v>
                </c:pt>
              </c:numCache>
            </c:numRef>
          </c:xVal>
          <c:yVal>
            <c:numRef>
              <c:f>Schema!$D$5</c:f>
              <c:numCache>
                <c:formatCode>General</c:formatCode>
                <c:ptCount val="1"/>
                <c:pt idx="0">
                  <c:v>4</c:v>
                </c:pt>
              </c:numCache>
            </c:numRef>
          </c:yVal>
          <c:bubbleSize>
            <c:numRef>
              <c:f>Schema!$F$5</c:f>
              <c:numCache>
                <c:formatCode>General</c:formatCode>
                <c:ptCount val="1"/>
                <c:pt idx="0">
                  <c:v>4</c:v>
                </c:pt>
              </c:numCache>
            </c:numRef>
          </c:bubbleSize>
          <c:bubble3D val="0"/>
          <c:extLst>
            <c:ext xmlns:c16="http://schemas.microsoft.com/office/drawing/2014/chart" uri="{C3380CC4-5D6E-409C-BE32-E72D297353CC}">
              <c16:uniqueId val="{0000000D-298D-4C7A-91F7-7F5BC1285BFC}"/>
            </c:ext>
          </c:extLst>
        </c:ser>
        <c:ser>
          <c:idx val="2"/>
          <c:order val="2"/>
          <c:tx>
            <c:strRef>
              <c:f>Schema!$A$6</c:f>
              <c:strCache>
                <c:ptCount val="1"/>
                <c:pt idx="0">
                  <c:v>Duurzame goederen/ investeringen</c:v>
                </c:pt>
              </c:strCache>
            </c:strRef>
          </c:tx>
          <c:spPr>
            <a:solidFill>
              <a:schemeClr val="accent3">
                <a:alpha val="75000"/>
              </a:schemeClr>
            </a:solidFill>
            <a:ln w="25400">
              <a:noFill/>
            </a:ln>
            <a:effectLst/>
          </c:spPr>
          <c:invertIfNegative val="0"/>
          <c:xVal>
            <c:numRef>
              <c:f>Schema!$C$6</c:f>
              <c:numCache>
                <c:formatCode>General</c:formatCode>
                <c:ptCount val="1"/>
                <c:pt idx="0">
                  <c:v>1</c:v>
                </c:pt>
              </c:numCache>
            </c:numRef>
          </c:xVal>
          <c:yVal>
            <c:numRef>
              <c:f>Schema!$D$6</c:f>
              <c:numCache>
                <c:formatCode>General</c:formatCode>
                <c:ptCount val="1"/>
                <c:pt idx="0">
                  <c:v>1</c:v>
                </c:pt>
              </c:numCache>
            </c:numRef>
          </c:yVal>
          <c:bubbleSize>
            <c:numRef>
              <c:f>Schema!$F$6</c:f>
              <c:numCache>
                <c:formatCode>General</c:formatCode>
                <c:ptCount val="1"/>
                <c:pt idx="0">
                  <c:v>1</c:v>
                </c:pt>
              </c:numCache>
            </c:numRef>
          </c:bubbleSize>
          <c:bubble3D val="0"/>
          <c:extLst>
            <c:ext xmlns:c16="http://schemas.microsoft.com/office/drawing/2014/chart" uri="{C3380CC4-5D6E-409C-BE32-E72D297353CC}">
              <c16:uniqueId val="{00000004-298D-4C7A-91F7-7F5BC1285BFC}"/>
            </c:ext>
          </c:extLst>
        </c:ser>
        <c:ser>
          <c:idx val="9"/>
          <c:order val="3"/>
          <c:tx>
            <c:strRef>
              <c:f>Schema!$A$7</c:f>
              <c:strCache>
                <c:ptCount val="1"/>
                <c:pt idx="0">
                  <c:v>Overige opbrengsten</c:v>
                </c:pt>
              </c:strCache>
            </c:strRef>
          </c:tx>
          <c:spPr>
            <a:solidFill>
              <a:schemeClr val="accent4">
                <a:lumMod val="60000"/>
                <a:alpha val="75000"/>
              </a:schemeClr>
            </a:solidFill>
            <a:ln w="25400">
              <a:noFill/>
            </a:ln>
            <a:effectLst/>
          </c:spPr>
          <c:invertIfNegative val="0"/>
          <c:xVal>
            <c:numRef>
              <c:f>Schema!$C$7</c:f>
              <c:numCache>
                <c:formatCode>General</c:formatCode>
                <c:ptCount val="1"/>
                <c:pt idx="0">
                  <c:v>1</c:v>
                </c:pt>
              </c:numCache>
            </c:numRef>
          </c:xVal>
          <c:yVal>
            <c:numRef>
              <c:f>Schema!$D$7</c:f>
              <c:numCache>
                <c:formatCode>General</c:formatCode>
                <c:ptCount val="1"/>
                <c:pt idx="0">
                  <c:v>1</c:v>
                </c:pt>
              </c:numCache>
            </c:numRef>
          </c:yVal>
          <c:bubbleSize>
            <c:numRef>
              <c:f>Schema!$F$7</c:f>
              <c:numCache>
                <c:formatCode>General</c:formatCode>
                <c:ptCount val="1"/>
                <c:pt idx="0">
                  <c:v>1</c:v>
                </c:pt>
              </c:numCache>
            </c:numRef>
          </c:bubbleSize>
          <c:bubble3D val="0"/>
          <c:extLst>
            <c:ext xmlns:c16="http://schemas.microsoft.com/office/drawing/2014/chart" uri="{C3380CC4-5D6E-409C-BE32-E72D297353CC}">
              <c16:uniqueId val="{0000000E-298D-4C7A-91F7-7F5BC1285BFC}"/>
            </c:ext>
          </c:extLst>
        </c:ser>
        <c:ser>
          <c:idx val="3"/>
          <c:order val="4"/>
          <c:tx>
            <c:strRef>
              <c:f>Schema!$A$8</c:f>
              <c:strCache>
                <c:ptCount val="1"/>
                <c:pt idx="0">
                  <c:v>Factuurverwerkingen betaling</c:v>
                </c:pt>
              </c:strCache>
            </c:strRef>
          </c:tx>
          <c:spPr>
            <a:solidFill>
              <a:schemeClr val="accent4">
                <a:alpha val="75000"/>
              </a:schemeClr>
            </a:solidFill>
            <a:ln w="25400">
              <a:noFill/>
            </a:ln>
            <a:effectLst/>
          </c:spPr>
          <c:invertIfNegative val="0"/>
          <c:xVal>
            <c:numRef>
              <c:f>Schema!$C$8</c:f>
              <c:numCache>
                <c:formatCode>General</c:formatCode>
                <c:ptCount val="1"/>
                <c:pt idx="0">
                  <c:v>2</c:v>
                </c:pt>
              </c:numCache>
            </c:numRef>
          </c:xVal>
          <c:yVal>
            <c:numRef>
              <c:f>Schema!$D$8</c:f>
              <c:numCache>
                <c:formatCode>General</c:formatCode>
                <c:ptCount val="1"/>
                <c:pt idx="0">
                  <c:v>6</c:v>
                </c:pt>
              </c:numCache>
            </c:numRef>
          </c:yVal>
          <c:bubbleSize>
            <c:numRef>
              <c:f>Schema!$F$8</c:f>
              <c:numCache>
                <c:formatCode>General</c:formatCode>
                <c:ptCount val="1"/>
                <c:pt idx="0">
                  <c:v>12</c:v>
                </c:pt>
              </c:numCache>
            </c:numRef>
          </c:bubbleSize>
          <c:bubble3D val="0"/>
          <c:extLst>
            <c:ext xmlns:c16="http://schemas.microsoft.com/office/drawing/2014/chart" uri="{C3380CC4-5D6E-409C-BE32-E72D297353CC}">
              <c16:uniqueId val="{00000005-298D-4C7A-91F7-7F5BC1285BFC}"/>
            </c:ext>
          </c:extLst>
        </c:ser>
        <c:ser>
          <c:idx val="10"/>
          <c:order val="5"/>
          <c:tx>
            <c:strRef>
              <c:f>Schema!$A$9</c:f>
              <c:strCache>
                <c:ptCount val="1"/>
                <c:pt idx="0">
                  <c:v>Inkoop en aanbesteding</c:v>
                </c:pt>
              </c:strCache>
            </c:strRef>
          </c:tx>
          <c:spPr>
            <a:solidFill>
              <a:schemeClr val="accent5">
                <a:lumMod val="60000"/>
                <a:alpha val="75000"/>
              </a:schemeClr>
            </a:solidFill>
            <a:ln w="25400">
              <a:noFill/>
            </a:ln>
            <a:effectLst/>
          </c:spPr>
          <c:invertIfNegative val="0"/>
          <c:xVal>
            <c:numRef>
              <c:f>Schema!$C$9</c:f>
              <c:numCache>
                <c:formatCode>General</c:formatCode>
                <c:ptCount val="1"/>
                <c:pt idx="0">
                  <c:v>2</c:v>
                </c:pt>
              </c:numCache>
            </c:numRef>
          </c:xVal>
          <c:yVal>
            <c:numRef>
              <c:f>Schema!$D$9</c:f>
              <c:numCache>
                <c:formatCode>General</c:formatCode>
                <c:ptCount val="1"/>
                <c:pt idx="0">
                  <c:v>3</c:v>
                </c:pt>
              </c:numCache>
            </c:numRef>
          </c:yVal>
          <c:bubbleSize>
            <c:numRef>
              <c:f>Schema!$F$9</c:f>
              <c:numCache>
                <c:formatCode>General</c:formatCode>
                <c:ptCount val="1"/>
                <c:pt idx="0">
                  <c:v>6</c:v>
                </c:pt>
              </c:numCache>
            </c:numRef>
          </c:bubbleSize>
          <c:bubble3D val="0"/>
          <c:extLst>
            <c:ext xmlns:c16="http://schemas.microsoft.com/office/drawing/2014/chart" uri="{C3380CC4-5D6E-409C-BE32-E72D297353CC}">
              <c16:uniqueId val="{0000000F-298D-4C7A-91F7-7F5BC1285BFC}"/>
            </c:ext>
          </c:extLst>
        </c:ser>
        <c:ser>
          <c:idx val="4"/>
          <c:order val="6"/>
          <c:tx>
            <c:strRef>
              <c:f>Schema!$A$10</c:f>
              <c:strCache>
                <c:ptCount val="1"/>
                <c:pt idx="0">
                  <c:v>Memoriaal</c:v>
                </c:pt>
              </c:strCache>
            </c:strRef>
          </c:tx>
          <c:spPr>
            <a:solidFill>
              <a:schemeClr val="accent5">
                <a:alpha val="75000"/>
              </a:schemeClr>
            </a:solidFill>
            <a:ln w="25400">
              <a:noFill/>
            </a:ln>
            <a:effectLst/>
          </c:spPr>
          <c:invertIfNegative val="0"/>
          <c:xVal>
            <c:numRef>
              <c:f>Schema!$C$10</c:f>
              <c:numCache>
                <c:formatCode>General</c:formatCode>
                <c:ptCount val="1"/>
                <c:pt idx="0">
                  <c:v>2</c:v>
                </c:pt>
              </c:numCache>
            </c:numRef>
          </c:xVal>
          <c:yVal>
            <c:numRef>
              <c:f>Schema!$D$10</c:f>
              <c:numCache>
                <c:formatCode>General</c:formatCode>
                <c:ptCount val="1"/>
                <c:pt idx="0">
                  <c:v>4</c:v>
                </c:pt>
              </c:numCache>
            </c:numRef>
          </c:yVal>
          <c:bubbleSize>
            <c:numRef>
              <c:f>Schema!$F$10</c:f>
              <c:numCache>
                <c:formatCode>General</c:formatCode>
                <c:ptCount val="1"/>
                <c:pt idx="0">
                  <c:v>8</c:v>
                </c:pt>
              </c:numCache>
            </c:numRef>
          </c:bubbleSize>
          <c:bubble3D val="0"/>
          <c:extLst>
            <c:ext xmlns:c16="http://schemas.microsoft.com/office/drawing/2014/chart" uri="{C3380CC4-5D6E-409C-BE32-E72D297353CC}">
              <c16:uniqueId val="{00000006-298D-4C7A-91F7-7F5BC1285BFC}"/>
            </c:ext>
          </c:extLst>
        </c:ser>
        <c:ser>
          <c:idx val="11"/>
          <c:order val="7"/>
          <c:tx>
            <c:strRef>
              <c:f>Schema!$A$11</c:f>
              <c:strCache>
                <c:ptCount val="1"/>
                <c:pt idx="0">
                  <c:v>Verstrekkingen</c:v>
                </c:pt>
              </c:strCache>
            </c:strRef>
          </c:tx>
          <c:spPr>
            <a:solidFill>
              <a:schemeClr val="accent6">
                <a:lumMod val="60000"/>
                <a:alpha val="75000"/>
              </a:schemeClr>
            </a:solidFill>
            <a:ln w="25400">
              <a:noFill/>
            </a:ln>
            <a:effectLst/>
          </c:spPr>
          <c:invertIfNegative val="0"/>
          <c:xVal>
            <c:numRef>
              <c:f>Schema!$C$11</c:f>
              <c:numCache>
                <c:formatCode>General</c:formatCode>
                <c:ptCount val="1"/>
                <c:pt idx="0">
                  <c:v>1</c:v>
                </c:pt>
              </c:numCache>
            </c:numRef>
          </c:xVal>
          <c:yVal>
            <c:numRef>
              <c:f>Schema!$D$11</c:f>
              <c:numCache>
                <c:formatCode>General</c:formatCode>
                <c:ptCount val="1"/>
                <c:pt idx="0">
                  <c:v>4</c:v>
                </c:pt>
              </c:numCache>
            </c:numRef>
          </c:yVal>
          <c:bubbleSize>
            <c:numRef>
              <c:f>Schema!$F$11</c:f>
              <c:numCache>
                <c:formatCode>General</c:formatCode>
                <c:ptCount val="1"/>
                <c:pt idx="0">
                  <c:v>4</c:v>
                </c:pt>
              </c:numCache>
            </c:numRef>
          </c:bubbleSize>
          <c:bubble3D val="0"/>
          <c:extLst>
            <c:ext xmlns:c16="http://schemas.microsoft.com/office/drawing/2014/chart" uri="{C3380CC4-5D6E-409C-BE32-E72D297353CC}">
              <c16:uniqueId val="{00000010-298D-4C7A-91F7-7F5BC1285BFC}"/>
            </c:ext>
          </c:extLst>
        </c:ser>
        <c:ser>
          <c:idx val="5"/>
          <c:order val="8"/>
          <c:tx>
            <c:strRef>
              <c:f>Schema!$A$12</c:f>
              <c:strCache>
                <c:ptCount val="1"/>
                <c:pt idx="0">
                  <c:v>Vervoer</c:v>
                </c:pt>
              </c:strCache>
            </c:strRef>
          </c:tx>
          <c:spPr>
            <a:solidFill>
              <a:schemeClr val="accent6">
                <a:alpha val="75000"/>
              </a:schemeClr>
            </a:solidFill>
            <a:ln w="25400">
              <a:noFill/>
            </a:ln>
            <a:effectLst/>
          </c:spPr>
          <c:invertIfNegative val="0"/>
          <c:xVal>
            <c:numRef>
              <c:f>Schema!$C$12</c:f>
              <c:numCache>
                <c:formatCode>General</c:formatCode>
                <c:ptCount val="1"/>
                <c:pt idx="0">
                  <c:v>1</c:v>
                </c:pt>
              </c:numCache>
            </c:numRef>
          </c:xVal>
          <c:yVal>
            <c:numRef>
              <c:f>Schema!$D$12</c:f>
              <c:numCache>
                <c:formatCode>General</c:formatCode>
                <c:ptCount val="1"/>
                <c:pt idx="0">
                  <c:v>1</c:v>
                </c:pt>
              </c:numCache>
            </c:numRef>
          </c:yVal>
          <c:bubbleSize>
            <c:numRef>
              <c:f>Schema!$F$12</c:f>
              <c:numCache>
                <c:formatCode>General</c:formatCode>
                <c:ptCount val="1"/>
                <c:pt idx="0">
                  <c:v>1</c:v>
                </c:pt>
              </c:numCache>
            </c:numRef>
          </c:bubbleSize>
          <c:bubble3D val="0"/>
          <c:extLst>
            <c:ext xmlns:c16="http://schemas.microsoft.com/office/drawing/2014/chart" uri="{C3380CC4-5D6E-409C-BE32-E72D297353CC}">
              <c16:uniqueId val="{00000007-298D-4C7A-91F7-7F5BC1285BFC}"/>
            </c:ext>
          </c:extLst>
        </c:ser>
        <c:ser>
          <c:idx val="12"/>
          <c:order val="9"/>
          <c:tx>
            <c:strRef>
              <c:f>Schema!$A$13</c:f>
              <c:strCache>
                <c:ptCount val="1"/>
                <c:pt idx="0">
                  <c:v>Opbrengsten</c:v>
                </c:pt>
              </c:strCache>
            </c:strRef>
          </c:tx>
          <c:spPr>
            <a:solidFill>
              <a:schemeClr val="accent1">
                <a:lumMod val="80000"/>
                <a:lumOff val="20000"/>
                <a:alpha val="75000"/>
              </a:schemeClr>
            </a:solidFill>
            <a:ln w="25400">
              <a:noFill/>
            </a:ln>
            <a:effectLst/>
          </c:spPr>
          <c:invertIfNegative val="0"/>
          <c:xVal>
            <c:numRef>
              <c:f>Schema!$C$13</c:f>
              <c:numCache>
                <c:formatCode>General</c:formatCode>
                <c:ptCount val="1"/>
                <c:pt idx="0">
                  <c:v>1</c:v>
                </c:pt>
              </c:numCache>
            </c:numRef>
          </c:xVal>
          <c:yVal>
            <c:numRef>
              <c:f>Schema!$D$13</c:f>
              <c:numCache>
                <c:formatCode>General</c:formatCode>
                <c:ptCount val="1"/>
                <c:pt idx="0">
                  <c:v>2</c:v>
                </c:pt>
              </c:numCache>
            </c:numRef>
          </c:yVal>
          <c:bubbleSize>
            <c:numRef>
              <c:f>Schema!$F$13</c:f>
              <c:numCache>
                <c:formatCode>General</c:formatCode>
                <c:ptCount val="1"/>
                <c:pt idx="0">
                  <c:v>2</c:v>
                </c:pt>
              </c:numCache>
            </c:numRef>
          </c:bubbleSize>
          <c:bubble3D val="0"/>
          <c:extLst>
            <c:ext xmlns:c16="http://schemas.microsoft.com/office/drawing/2014/chart" uri="{C3380CC4-5D6E-409C-BE32-E72D297353CC}">
              <c16:uniqueId val="{00000011-298D-4C7A-91F7-7F5BC1285BFC}"/>
            </c:ext>
          </c:extLst>
        </c:ser>
        <c:ser>
          <c:idx val="6"/>
          <c:order val="10"/>
          <c:tx>
            <c:strRef>
              <c:f>Schema!$A$14</c:f>
              <c:strCache>
                <c:ptCount val="1"/>
                <c:pt idx="0">
                  <c:v>Belasting en sociale premies</c:v>
                </c:pt>
              </c:strCache>
            </c:strRef>
          </c:tx>
          <c:spPr>
            <a:solidFill>
              <a:schemeClr val="accent1">
                <a:lumMod val="60000"/>
                <a:alpha val="75000"/>
              </a:schemeClr>
            </a:solidFill>
            <a:ln w="25400">
              <a:noFill/>
            </a:ln>
            <a:effectLst/>
          </c:spPr>
          <c:invertIfNegative val="0"/>
          <c:xVal>
            <c:numRef>
              <c:f>Schema!$C$14</c:f>
              <c:numCache>
                <c:formatCode>General</c:formatCode>
                <c:ptCount val="1"/>
                <c:pt idx="0">
                  <c:v>1</c:v>
                </c:pt>
              </c:numCache>
            </c:numRef>
          </c:xVal>
          <c:yVal>
            <c:numRef>
              <c:f>Schema!$D$14</c:f>
              <c:numCache>
                <c:formatCode>General</c:formatCode>
                <c:ptCount val="1"/>
                <c:pt idx="0">
                  <c:v>1</c:v>
                </c:pt>
              </c:numCache>
            </c:numRef>
          </c:yVal>
          <c:bubbleSize>
            <c:numRef>
              <c:f>Schema!$F$14</c:f>
              <c:numCache>
                <c:formatCode>General</c:formatCode>
                <c:ptCount val="1"/>
                <c:pt idx="0">
                  <c:v>1</c:v>
                </c:pt>
              </c:numCache>
            </c:numRef>
          </c:bubbleSize>
          <c:bubble3D val="0"/>
          <c:extLst>
            <c:ext xmlns:c16="http://schemas.microsoft.com/office/drawing/2014/chart" uri="{C3380CC4-5D6E-409C-BE32-E72D297353CC}">
              <c16:uniqueId val="{00000008-298D-4C7A-91F7-7F5BC1285BFC}"/>
            </c:ext>
          </c:extLst>
        </c:ser>
        <c:ser>
          <c:idx val="7"/>
          <c:order val="11"/>
          <c:tx>
            <c:strRef>
              <c:f>Schema!$A$15</c:f>
              <c:strCache>
                <c:ptCount val="1"/>
                <c:pt idx="0">
                  <c:v>Vorderingen</c:v>
                </c:pt>
              </c:strCache>
            </c:strRef>
          </c:tx>
          <c:spPr>
            <a:solidFill>
              <a:schemeClr val="accent2">
                <a:lumMod val="60000"/>
                <a:alpha val="75000"/>
              </a:schemeClr>
            </a:solidFill>
            <a:ln w="25400">
              <a:noFill/>
            </a:ln>
            <a:effectLst/>
          </c:spPr>
          <c:invertIfNegative val="0"/>
          <c:xVal>
            <c:numRef>
              <c:f>Schema!$C$15</c:f>
              <c:numCache>
                <c:formatCode>General</c:formatCode>
                <c:ptCount val="1"/>
                <c:pt idx="0">
                  <c:v>1</c:v>
                </c:pt>
              </c:numCache>
            </c:numRef>
          </c:xVal>
          <c:yVal>
            <c:numRef>
              <c:f>Schema!$D$15</c:f>
              <c:numCache>
                <c:formatCode>General</c:formatCode>
                <c:ptCount val="1"/>
                <c:pt idx="0">
                  <c:v>1</c:v>
                </c:pt>
              </c:numCache>
            </c:numRef>
          </c:yVal>
          <c:bubbleSize>
            <c:numRef>
              <c:f>Schema!$F$15</c:f>
              <c:numCache>
                <c:formatCode>General</c:formatCode>
                <c:ptCount val="1"/>
                <c:pt idx="0">
                  <c:v>1</c:v>
                </c:pt>
              </c:numCache>
            </c:numRef>
          </c:bubbleSize>
          <c:bubble3D val="0"/>
          <c:extLst>
            <c:ext xmlns:c16="http://schemas.microsoft.com/office/drawing/2014/chart" uri="{C3380CC4-5D6E-409C-BE32-E72D297353CC}">
              <c16:uniqueId val="{00000009-298D-4C7A-91F7-7F5BC1285BFC}"/>
            </c:ext>
          </c:extLst>
        </c:ser>
        <c:ser>
          <c:idx val="13"/>
          <c:order val="12"/>
          <c:tx>
            <c:strRef>
              <c:f>Schema!$A$16</c:f>
              <c:strCache>
                <c:ptCount val="1"/>
                <c:pt idx="0">
                  <c:v>Schulden</c:v>
                </c:pt>
              </c:strCache>
            </c:strRef>
          </c:tx>
          <c:spPr>
            <a:solidFill>
              <a:schemeClr val="accent2">
                <a:lumMod val="80000"/>
                <a:lumOff val="20000"/>
                <a:alpha val="75000"/>
              </a:schemeClr>
            </a:solidFill>
            <a:ln w="25400">
              <a:noFill/>
            </a:ln>
            <a:effectLst/>
          </c:spPr>
          <c:invertIfNegative val="0"/>
          <c:xVal>
            <c:numRef>
              <c:f>Schema!$C$16</c:f>
              <c:numCache>
                <c:formatCode>General</c:formatCode>
                <c:ptCount val="1"/>
                <c:pt idx="0">
                  <c:v>1</c:v>
                </c:pt>
              </c:numCache>
            </c:numRef>
          </c:xVal>
          <c:yVal>
            <c:numRef>
              <c:f>Schema!$D$16</c:f>
              <c:numCache>
                <c:formatCode>General</c:formatCode>
                <c:ptCount val="1"/>
                <c:pt idx="0">
                  <c:v>6</c:v>
                </c:pt>
              </c:numCache>
            </c:numRef>
          </c:yVal>
          <c:bubbleSize>
            <c:numRef>
              <c:f>Schema!$F$16</c:f>
              <c:numCache>
                <c:formatCode>General</c:formatCode>
                <c:ptCount val="1"/>
                <c:pt idx="0">
                  <c:v>6</c:v>
                </c:pt>
              </c:numCache>
            </c:numRef>
          </c:bubbleSize>
          <c:bubble3D val="0"/>
          <c:extLst>
            <c:ext xmlns:c16="http://schemas.microsoft.com/office/drawing/2014/chart" uri="{C3380CC4-5D6E-409C-BE32-E72D297353CC}">
              <c16:uniqueId val="{00000012-298D-4C7A-91F7-7F5BC1285BFC}"/>
            </c:ext>
          </c:extLst>
        </c:ser>
        <c:ser>
          <c:idx val="1"/>
          <c:order val="13"/>
          <c:tx>
            <c:strRef>
              <c:f>Schema!$A$17</c:f>
              <c:strCache>
                <c:ptCount val="1"/>
                <c:pt idx="0">
                  <c:v>Vervoer</c:v>
                </c:pt>
              </c:strCache>
            </c:strRef>
          </c:tx>
          <c:spPr>
            <a:solidFill>
              <a:schemeClr val="accent2">
                <a:alpha val="75000"/>
              </a:schemeClr>
            </a:solidFill>
            <a:ln w="25400">
              <a:noFill/>
            </a:ln>
            <a:effectLst/>
          </c:spPr>
          <c:invertIfNegative val="0"/>
          <c:xVal>
            <c:numRef>
              <c:f>Schema!$D$17</c:f>
              <c:numCache>
                <c:formatCode>General</c:formatCode>
                <c:ptCount val="1"/>
                <c:pt idx="0">
                  <c:v>2</c:v>
                </c:pt>
              </c:numCache>
            </c:numRef>
          </c:xVal>
          <c:yVal>
            <c:numRef>
              <c:f>Schema!$C$17</c:f>
              <c:numCache>
                <c:formatCode>General</c:formatCode>
                <c:ptCount val="1"/>
                <c:pt idx="0">
                  <c:v>1</c:v>
                </c:pt>
              </c:numCache>
            </c:numRef>
          </c:yVal>
          <c:bubbleSize>
            <c:numRef>
              <c:f>Schema!$F$17</c:f>
              <c:numCache>
                <c:formatCode>General</c:formatCode>
                <c:ptCount val="1"/>
                <c:pt idx="0">
                  <c:v>2</c:v>
                </c:pt>
              </c:numCache>
            </c:numRef>
          </c:bubbleSize>
          <c:bubble3D val="0"/>
          <c:extLst>
            <c:ext xmlns:c16="http://schemas.microsoft.com/office/drawing/2014/chart" uri="{C3380CC4-5D6E-409C-BE32-E72D297353CC}">
              <c16:uniqueId val="{00000000-A3A6-496A-974F-150854E86FD9}"/>
            </c:ext>
          </c:extLst>
        </c:ser>
        <c:ser>
          <c:idx val="14"/>
          <c:order val="14"/>
          <c:tx>
            <c:strRef>
              <c:f>Schema!$A$18</c:f>
              <c:strCache>
                <c:ptCount val="1"/>
                <c:pt idx="0">
                  <c:v>ICT</c:v>
                </c:pt>
              </c:strCache>
            </c:strRef>
          </c:tx>
          <c:spPr>
            <a:solidFill>
              <a:schemeClr val="accent3">
                <a:lumMod val="80000"/>
                <a:lumOff val="20000"/>
                <a:alpha val="75000"/>
              </a:schemeClr>
            </a:solidFill>
            <a:ln w="25400">
              <a:noFill/>
            </a:ln>
            <a:effectLst/>
          </c:spPr>
          <c:invertIfNegative val="0"/>
          <c:xVal>
            <c:numRef>
              <c:f>Schema!$C$18</c:f>
              <c:numCache>
                <c:formatCode>General</c:formatCode>
                <c:ptCount val="1"/>
                <c:pt idx="0">
                  <c:v>4</c:v>
                </c:pt>
              </c:numCache>
            </c:numRef>
          </c:xVal>
          <c:yVal>
            <c:numRef>
              <c:f>Schema!$D$18</c:f>
              <c:numCache>
                <c:formatCode>General</c:formatCode>
                <c:ptCount val="1"/>
                <c:pt idx="0">
                  <c:v>6</c:v>
                </c:pt>
              </c:numCache>
            </c:numRef>
          </c:yVal>
          <c:bubbleSize>
            <c:numRef>
              <c:f>Schema!$F$18</c:f>
              <c:numCache>
                <c:formatCode>General</c:formatCode>
                <c:ptCount val="1"/>
                <c:pt idx="0">
                  <c:v>24</c:v>
                </c:pt>
              </c:numCache>
            </c:numRef>
          </c:bubbleSize>
          <c:bubble3D val="0"/>
          <c:extLst>
            <c:ext xmlns:c16="http://schemas.microsoft.com/office/drawing/2014/chart" uri="{C3380CC4-5D6E-409C-BE32-E72D297353CC}">
              <c16:uniqueId val="{00000001-A3A6-496A-974F-150854E86FD9}"/>
            </c:ext>
          </c:extLst>
        </c:ser>
        <c:ser>
          <c:idx val="15"/>
          <c:order val="15"/>
          <c:tx>
            <c:strRef>
              <c:f>Schema!$A$19</c:f>
              <c:strCache>
                <c:ptCount val="1"/>
                <c:pt idx="0">
                  <c:v>Privacy</c:v>
                </c:pt>
              </c:strCache>
            </c:strRef>
          </c:tx>
          <c:spPr>
            <a:solidFill>
              <a:schemeClr val="accent4">
                <a:lumMod val="80000"/>
                <a:lumOff val="20000"/>
                <a:alpha val="75000"/>
              </a:schemeClr>
            </a:solidFill>
            <a:ln w="25400">
              <a:noFill/>
            </a:ln>
            <a:effectLst/>
          </c:spPr>
          <c:invertIfNegative val="0"/>
          <c:xVal>
            <c:numRef>
              <c:f>Schema!$C$19</c:f>
              <c:numCache>
                <c:formatCode>General</c:formatCode>
                <c:ptCount val="1"/>
                <c:pt idx="0">
                  <c:v>4</c:v>
                </c:pt>
              </c:numCache>
            </c:numRef>
          </c:xVal>
          <c:yVal>
            <c:numRef>
              <c:f>Schema!$D$19</c:f>
              <c:numCache>
                <c:formatCode>General</c:formatCode>
                <c:ptCount val="1"/>
                <c:pt idx="0">
                  <c:v>9</c:v>
                </c:pt>
              </c:numCache>
            </c:numRef>
          </c:yVal>
          <c:bubbleSize>
            <c:numRef>
              <c:f>Schema!$F$19</c:f>
              <c:numCache>
                <c:formatCode>General</c:formatCode>
                <c:ptCount val="1"/>
                <c:pt idx="0">
                  <c:v>36</c:v>
                </c:pt>
              </c:numCache>
            </c:numRef>
          </c:bubbleSize>
          <c:bubble3D val="0"/>
          <c:extLst>
            <c:ext xmlns:c16="http://schemas.microsoft.com/office/drawing/2014/chart" uri="{C3380CC4-5D6E-409C-BE32-E72D297353CC}">
              <c16:uniqueId val="{00000002-A3A6-496A-974F-150854E86FD9}"/>
            </c:ext>
          </c:extLst>
        </c:ser>
        <c:ser>
          <c:idx val="16"/>
          <c:order val="16"/>
          <c:tx>
            <c:strRef>
              <c:f>Schema!$A$21</c:f>
              <c:strCache>
                <c:ptCount val="1"/>
                <c:pt idx="0">
                  <c:v>Jeugd/DPIA</c:v>
                </c:pt>
              </c:strCache>
            </c:strRef>
          </c:tx>
          <c:spPr>
            <a:solidFill>
              <a:schemeClr val="accent5">
                <a:lumMod val="80000"/>
                <a:lumOff val="20000"/>
                <a:alpha val="75000"/>
              </a:schemeClr>
            </a:solidFill>
            <a:ln w="25400">
              <a:noFill/>
            </a:ln>
            <a:effectLst/>
          </c:spPr>
          <c:invertIfNegative val="0"/>
          <c:xVal>
            <c:numRef>
              <c:f>Schema!$C$21</c:f>
              <c:numCache>
                <c:formatCode>General</c:formatCode>
                <c:ptCount val="1"/>
                <c:pt idx="0">
                  <c:v>1</c:v>
                </c:pt>
              </c:numCache>
            </c:numRef>
          </c:xVal>
          <c:yVal>
            <c:numRef>
              <c:f>Schema!$D$21</c:f>
              <c:numCache>
                <c:formatCode>General</c:formatCode>
                <c:ptCount val="1"/>
                <c:pt idx="0">
                  <c:v>1</c:v>
                </c:pt>
              </c:numCache>
            </c:numRef>
          </c:yVal>
          <c:bubbleSize>
            <c:numRef>
              <c:f>Schema!$F$21</c:f>
              <c:numCache>
                <c:formatCode>General</c:formatCode>
                <c:ptCount val="1"/>
                <c:pt idx="0">
                  <c:v>1</c:v>
                </c:pt>
              </c:numCache>
            </c:numRef>
          </c:bubbleSize>
          <c:bubble3D val="0"/>
          <c:extLst>
            <c:ext xmlns:c16="http://schemas.microsoft.com/office/drawing/2014/chart" uri="{C3380CC4-5D6E-409C-BE32-E72D297353CC}">
              <c16:uniqueId val="{00000003-A3A6-496A-974F-150854E86FD9}"/>
            </c:ext>
          </c:extLst>
        </c:ser>
        <c:ser>
          <c:idx val="17"/>
          <c:order val="17"/>
          <c:tx>
            <c:strRef>
              <c:f>Schema!$A$20</c:f>
              <c:strCache>
                <c:ptCount val="1"/>
                <c:pt idx="0">
                  <c:v>Autorisatie</c:v>
                </c:pt>
              </c:strCache>
            </c:strRef>
          </c:tx>
          <c:spPr>
            <a:solidFill>
              <a:schemeClr val="accent6">
                <a:lumMod val="80000"/>
                <a:lumOff val="20000"/>
                <a:alpha val="75000"/>
              </a:schemeClr>
            </a:solidFill>
            <a:ln w="25400">
              <a:noFill/>
            </a:ln>
            <a:effectLst/>
          </c:spPr>
          <c:invertIfNegative val="0"/>
          <c:xVal>
            <c:numRef>
              <c:f>Schema!$C$20</c:f>
              <c:numCache>
                <c:formatCode>General</c:formatCode>
                <c:ptCount val="1"/>
                <c:pt idx="0">
                  <c:v>1</c:v>
                </c:pt>
              </c:numCache>
            </c:numRef>
          </c:xVal>
          <c:yVal>
            <c:numRef>
              <c:f>Schema!$D$20</c:f>
              <c:numCache>
                <c:formatCode>General</c:formatCode>
                <c:ptCount val="1"/>
                <c:pt idx="0">
                  <c:v>6</c:v>
                </c:pt>
              </c:numCache>
            </c:numRef>
          </c:yVal>
          <c:bubbleSize>
            <c:numRef>
              <c:f>Schema!$F$20</c:f>
              <c:numCache>
                <c:formatCode>General</c:formatCode>
                <c:ptCount val="1"/>
                <c:pt idx="0">
                  <c:v>6</c:v>
                </c:pt>
              </c:numCache>
            </c:numRef>
          </c:bubbleSize>
          <c:bubble3D val="0"/>
          <c:extLst>
            <c:ext xmlns:c16="http://schemas.microsoft.com/office/drawing/2014/chart" uri="{C3380CC4-5D6E-409C-BE32-E72D297353CC}">
              <c16:uniqueId val="{00000004-A3A6-496A-974F-150854E86FD9}"/>
            </c:ext>
          </c:extLst>
        </c:ser>
        <c:dLbls>
          <c:showLegendKey val="0"/>
          <c:showVal val="0"/>
          <c:showCatName val="0"/>
          <c:showSerName val="0"/>
          <c:showPercent val="0"/>
          <c:showBubbleSize val="0"/>
        </c:dLbls>
        <c:bubbleScale val="100"/>
        <c:showNegBubbles val="0"/>
        <c:axId val="558737272"/>
        <c:axId val="558734648"/>
      </c:bubbleChart>
      <c:valAx>
        <c:axId val="558737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Kans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734648"/>
        <c:crosses val="autoZero"/>
        <c:crossBetween val="midCat"/>
        <c:majorUnit val="1"/>
      </c:valAx>
      <c:valAx>
        <c:axId val="558734648"/>
        <c:scaling>
          <c:orientation val="minMax"/>
          <c:max val="1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Impact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737272"/>
        <c:crosses val="autoZero"/>
        <c:crossBetween val="midCat"/>
        <c:majorUnit val="1"/>
      </c:valAx>
      <c:spPr>
        <a:gradFill flip="none" rotWithShape="1">
          <a:gsLst>
            <a:gs pos="0">
              <a:srgbClr val="FF0000"/>
            </a:gs>
            <a:gs pos="48000">
              <a:schemeClr val="accent1">
                <a:lumMod val="55000"/>
                <a:lumOff val="45000"/>
              </a:schemeClr>
            </a:gs>
          </a:gsLst>
          <a:lin ang="7200000" scaled="0"/>
          <a:tileRect/>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Risicoscore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ubbleChart>
        <c:varyColors val="0"/>
        <c:ser>
          <c:idx val="0"/>
          <c:order val="0"/>
          <c:tx>
            <c:strRef>
              <c:f>Schema!$A$4</c:f>
              <c:strCache>
                <c:ptCount val="1"/>
                <c:pt idx="0">
                  <c:v>Treasury</c:v>
                </c:pt>
              </c:strCache>
            </c:strRef>
          </c:tx>
          <c:spPr>
            <a:solidFill>
              <a:schemeClr val="accent1">
                <a:alpha val="75000"/>
              </a:schemeClr>
            </a:solidFill>
            <a:ln w="25400">
              <a:noFill/>
            </a:ln>
            <a:effectLst/>
          </c:spPr>
          <c:invertIfNegative val="0"/>
          <c:xVal>
            <c:numRef>
              <c:f>Schema!$C$4</c:f>
              <c:numCache>
                <c:formatCode>General</c:formatCode>
                <c:ptCount val="1"/>
                <c:pt idx="0">
                  <c:v>1</c:v>
                </c:pt>
              </c:numCache>
            </c:numRef>
          </c:xVal>
          <c:yVal>
            <c:numRef>
              <c:f>Schema!$D$4</c:f>
              <c:numCache>
                <c:formatCode>General</c:formatCode>
                <c:ptCount val="1"/>
                <c:pt idx="0">
                  <c:v>1</c:v>
                </c:pt>
              </c:numCache>
            </c:numRef>
          </c:yVal>
          <c:bubbleSize>
            <c:numRef>
              <c:f>Schema!$F$4</c:f>
              <c:numCache>
                <c:formatCode>General</c:formatCode>
                <c:ptCount val="1"/>
                <c:pt idx="0">
                  <c:v>1</c:v>
                </c:pt>
              </c:numCache>
            </c:numRef>
          </c:bubbleSize>
          <c:bubble3D val="0"/>
          <c:extLst>
            <c:ext xmlns:c16="http://schemas.microsoft.com/office/drawing/2014/chart" uri="{C3380CC4-5D6E-409C-BE32-E72D297353CC}">
              <c16:uniqueId val="{00000000-C1C9-4508-AFE6-CF7FBF51540B}"/>
            </c:ext>
          </c:extLst>
        </c:ser>
        <c:ser>
          <c:idx val="8"/>
          <c:order val="1"/>
          <c:tx>
            <c:strRef>
              <c:f>Schema!$A$5</c:f>
              <c:strCache>
                <c:ptCount val="1"/>
                <c:pt idx="0">
                  <c:v>Personeel</c:v>
                </c:pt>
              </c:strCache>
            </c:strRef>
          </c:tx>
          <c:spPr>
            <a:solidFill>
              <a:schemeClr val="accent3">
                <a:lumMod val="60000"/>
                <a:alpha val="75000"/>
              </a:schemeClr>
            </a:solidFill>
            <a:ln w="25400">
              <a:noFill/>
            </a:ln>
            <a:effectLst/>
          </c:spPr>
          <c:invertIfNegative val="0"/>
          <c:xVal>
            <c:numRef>
              <c:f>Schema!$C$5</c:f>
              <c:numCache>
                <c:formatCode>General</c:formatCode>
                <c:ptCount val="1"/>
                <c:pt idx="0">
                  <c:v>1</c:v>
                </c:pt>
              </c:numCache>
            </c:numRef>
          </c:xVal>
          <c:yVal>
            <c:numRef>
              <c:f>Schema!$D$5</c:f>
              <c:numCache>
                <c:formatCode>General</c:formatCode>
                <c:ptCount val="1"/>
                <c:pt idx="0">
                  <c:v>4</c:v>
                </c:pt>
              </c:numCache>
            </c:numRef>
          </c:yVal>
          <c:bubbleSize>
            <c:numRef>
              <c:f>Schema!$F$5</c:f>
              <c:numCache>
                <c:formatCode>General</c:formatCode>
                <c:ptCount val="1"/>
                <c:pt idx="0">
                  <c:v>4</c:v>
                </c:pt>
              </c:numCache>
            </c:numRef>
          </c:bubbleSize>
          <c:bubble3D val="0"/>
          <c:extLst>
            <c:ext xmlns:c16="http://schemas.microsoft.com/office/drawing/2014/chart" uri="{C3380CC4-5D6E-409C-BE32-E72D297353CC}">
              <c16:uniqueId val="{00000001-C1C9-4508-AFE6-CF7FBF51540B}"/>
            </c:ext>
          </c:extLst>
        </c:ser>
        <c:ser>
          <c:idx val="2"/>
          <c:order val="2"/>
          <c:tx>
            <c:strRef>
              <c:f>Schema!$A$6</c:f>
              <c:strCache>
                <c:ptCount val="1"/>
                <c:pt idx="0">
                  <c:v>Duurzame goederen/ investeringen</c:v>
                </c:pt>
              </c:strCache>
            </c:strRef>
          </c:tx>
          <c:spPr>
            <a:solidFill>
              <a:schemeClr val="accent3">
                <a:alpha val="75000"/>
              </a:schemeClr>
            </a:solidFill>
            <a:ln w="25400">
              <a:noFill/>
            </a:ln>
            <a:effectLst/>
          </c:spPr>
          <c:invertIfNegative val="0"/>
          <c:xVal>
            <c:numRef>
              <c:f>Schema!$C$6</c:f>
              <c:numCache>
                <c:formatCode>General</c:formatCode>
                <c:ptCount val="1"/>
                <c:pt idx="0">
                  <c:v>1</c:v>
                </c:pt>
              </c:numCache>
            </c:numRef>
          </c:xVal>
          <c:yVal>
            <c:numRef>
              <c:f>Schema!$D$6</c:f>
              <c:numCache>
                <c:formatCode>General</c:formatCode>
                <c:ptCount val="1"/>
                <c:pt idx="0">
                  <c:v>1</c:v>
                </c:pt>
              </c:numCache>
            </c:numRef>
          </c:yVal>
          <c:bubbleSize>
            <c:numRef>
              <c:f>Schema!$F$6</c:f>
              <c:numCache>
                <c:formatCode>General</c:formatCode>
                <c:ptCount val="1"/>
                <c:pt idx="0">
                  <c:v>1</c:v>
                </c:pt>
              </c:numCache>
            </c:numRef>
          </c:bubbleSize>
          <c:bubble3D val="0"/>
          <c:extLst>
            <c:ext xmlns:c16="http://schemas.microsoft.com/office/drawing/2014/chart" uri="{C3380CC4-5D6E-409C-BE32-E72D297353CC}">
              <c16:uniqueId val="{00000002-C1C9-4508-AFE6-CF7FBF51540B}"/>
            </c:ext>
          </c:extLst>
        </c:ser>
        <c:ser>
          <c:idx val="9"/>
          <c:order val="3"/>
          <c:tx>
            <c:strRef>
              <c:f>Schema!$A$7</c:f>
              <c:strCache>
                <c:ptCount val="1"/>
                <c:pt idx="0">
                  <c:v>Overige opbrengsten</c:v>
                </c:pt>
              </c:strCache>
            </c:strRef>
          </c:tx>
          <c:spPr>
            <a:solidFill>
              <a:schemeClr val="accent4">
                <a:lumMod val="60000"/>
                <a:alpha val="75000"/>
              </a:schemeClr>
            </a:solidFill>
            <a:ln w="25400">
              <a:noFill/>
            </a:ln>
            <a:effectLst/>
          </c:spPr>
          <c:invertIfNegative val="0"/>
          <c:xVal>
            <c:numRef>
              <c:f>Schema!$C$7</c:f>
              <c:numCache>
                <c:formatCode>General</c:formatCode>
                <c:ptCount val="1"/>
                <c:pt idx="0">
                  <c:v>1</c:v>
                </c:pt>
              </c:numCache>
            </c:numRef>
          </c:xVal>
          <c:yVal>
            <c:numRef>
              <c:f>Schema!$D$7</c:f>
              <c:numCache>
                <c:formatCode>General</c:formatCode>
                <c:ptCount val="1"/>
                <c:pt idx="0">
                  <c:v>1</c:v>
                </c:pt>
              </c:numCache>
            </c:numRef>
          </c:yVal>
          <c:bubbleSize>
            <c:numRef>
              <c:f>Schema!$F$7</c:f>
              <c:numCache>
                <c:formatCode>General</c:formatCode>
                <c:ptCount val="1"/>
                <c:pt idx="0">
                  <c:v>1</c:v>
                </c:pt>
              </c:numCache>
            </c:numRef>
          </c:bubbleSize>
          <c:bubble3D val="0"/>
          <c:extLst>
            <c:ext xmlns:c16="http://schemas.microsoft.com/office/drawing/2014/chart" uri="{C3380CC4-5D6E-409C-BE32-E72D297353CC}">
              <c16:uniqueId val="{00000003-C1C9-4508-AFE6-CF7FBF51540B}"/>
            </c:ext>
          </c:extLst>
        </c:ser>
        <c:ser>
          <c:idx val="3"/>
          <c:order val="4"/>
          <c:tx>
            <c:strRef>
              <c:f>Schema!$A$8</c:f>
              <c:strCache>
                <c:ptCount val="1"/>
                <c:pt idx="0">
                  <c:v>Factuurverwerkingen betaling</c:v>
                </c:pt>
              </c:strCache>
            </c:strRef>
          </c:tx>
          <c:spPr>
            <a:solidFill>
              <a:schemeClr val="accent4">
                <a:alpha val="75000"/>
              </a:schemeClr>
            </a:solidFill>
            <a:ln w="25400">
              <a:noFill/>
            </a:ln>
            <a:effectLst/>
          </c:spPr>
          <c:invertIfNegative val="0"/>
          <c:xVal>
            <c:numRef>
              <c:f>Schema!$C$8</c:f>
              <c:numCache>
                <c:formatCode>General</c:formatCode>
                <c:ptCount val="1"/>
                <c:pt idx="0">
                  <c:v>2</c:v>
                </c:pt>
              </c:numCache>
            </c:numRef>
          </c:xVal>
          <c:yVal>
            <c:numRef>
              <c:f>Schema!$D$8</c:f>
              <c:numCache>
                <c:formatCode>General</c:formatCode>
                <c:ptCount val="1"/>
                <c:pt idx="0">
                  <c:v>6</c:v>
                </c:pt>
              </c:numCache>
            </c:numRef>
          </c:yVal>
          <c:bubbleSize>
            <c:numRef>
              <c:f>Schema!$F$8</c:f>
              <c:numCache>
                <c:formatCode>General</c:formatCode>
                <c:ptCount val="1"/>
                <c:pt idx="0">
                  <c:v>12</c:v>
                </c:pt>
              </c:numCache>
            </c:numRef>
          </c:bubbleSize>
          <c:bubble3D val="0"/>
          <c:extLst>
            <c:ext xmlns:c16="http://schemas.microsoft.com/office/drawing/2014/chart" uri="{C3380CC4-5D6E-409C-BE32-E72D297353CC}">
              <c16:uniqueId val="{00000004-C1C9-4508-AFE6-CF7FBF51540B}"/>
            </c:ext>
          </c:extLst>
        </c:ser>
        <c:ser>
          <c:idx val="10"/>
          <c:order val="5"/>
          <c:tx>
            <c:strRef>
              <c:f>Schema!$A$9</c:f>
              <c:strCache>
                <c:ptCount val="1"/>
                <c:pt idx="0">
                  <c:v>Inkoop en aanbesteding</c:v>
                </c:pt>
              </c:strCache>
            </c:strRef>
          </c:tx>
          <c:spPr>
            <a:solidFill>
              <a:schemeClr val="accent5">
                <a:lumMod val="60000"/>
                <a:alpha val="75000"/>
              </a:schemeClr>
            </a:solidFill>
            <a:ln w="25400">
              <a:noFill/>
            </a:ln>
            <a:effectLst/>
          </c:spPr>
          <c:invertIfNegative val="0"/>
          <c:xVal>
            <c:numRef>
              <c:f>Schema!$C$9</c:f>
              <c:numCache>
                <c:formatCode>General</c:formatCode>
                <c:ptCount val="1"/>
                <c:pt idx="0">
                  <c:v>2</c:v>
                </c:pt>
              </c:numCache>
            </c:numRef>
          </c:xVal>
          <c:yVal>
            <c:numRef>
              <c:f>Schema!$D$9</c:f>
              <c:numCache>
                <c:formatCode>General</c:formatCode>
                <c:ptCount val="1"/>
                <c:pt idx="0">
                  <c:v>3</c:v>
                </c:pt>
              </c:numCache>
            </c:numRef>
          </c:yVal>
          <c:bubbleSize>
            <c:numRef>
              <c:f>Schema!$F$9</c:f>
              <c:numCache>
                <c:formatCode>General</c:formatCode>
                <c:ptCount val="1"/>
                <c:pt idx="0">
                  <c:v>6</c:v>
                </c:pt>
              </c:numCache>
            </c:numRef>
          </c:bubbleSize>
          <c:bubble3D val="0"/>
          <c:extLst>
            <c:ext xmlns:c16="http://schemas.microsoft.com/office/drawing/2014/chart" uri="{C3380CC4-5D6E-409C-BE32-E72D297353CC}">
              <c16:uniqueId val="{00000005-C1C9-4508-AFE6-CF7FBF51540B}"/>
            </c:ext>
          </c:extLst>
        </c:ser>
        <c:ser>
          <c:idx val="4"/>
          <c:order val="6"/>
          <c:tx>
            <c:strRef>
              <c:f>Schema!$A$10</c:f>
              <c:strCache>
                <c:ptCount val="1"/>
                <c:pt idx="0">
                  <c:v>Memoriaal</c:v>
                </c:pt>
              </c:strCache>
            </c:strRef>
          </c:tx>
          <c:spPr>
            <a:solidFill>
              <a:schemeClr val="accent5">
                <a:alpha val="75000"/>
              </a:schemeClr>
            </a:solidFill>
            <a:ln w="25400">
              <a:noFill/>
            </a:ln>
            <a:effectLst/>
          </c:spPr>
          <c:invertIfNegative val="0"/>
          <c:xVal>
            <c:numRef>
              <c:f>Schema!$C$10</c:f>
              <c:numCache>
                <c:formatCode>General</c:formatCode>
                <c:ptCount val="1"/>
                <c:pt idx="0">
                  <c:v>2</c:v>
                </c:pt>
              </c:numCache>
            </c:numRef>
          </c:xVal>
          <c:yVal>
            <c:numRef>
              <c:f>Schema!$D$10</c:f>
              <c:numCache>
                <c:formatCode>General</c:formatCode>
                <c:ptCount val="1"/>
                <c:pt idx="0">
                  <c:v>4</c:v>
                </c:pt>
              </c:numCache>
            </c:numRef>
          </c:yVal>
          <c:bubbleSize>
            <c:numRef>
              <c:f>Schema!$F$10</c:f>
              <c:numCache>
                <c:formatCode>General</c:formatCode>
                <c:ptCount val="1"/>
                <c:pt idx="0">
                  <c:v>8</c:v>
                </c:pt>
              </c:numCache>
            </c:numRef>
          </c:bubbleSize>
          <c:bubble3D val="0"/>
          <c:extLst>
            <c:ext xmlns:c16="http://schemas.microsoft.com/office/drawing/2014/chart" uri="{C3380CC4-5D6E-409C-BE32-E72D297353CC}">
              <c16:uniqueId val="{00000006-C1C9-4508-AFE6-CF7FBF51540B}"/>
            </c:ext>
          </c:extLst>
        </c:ser>
        <c:ser>
          <c:idx val="11"/>
          <c:order val="7"/>
          <c:tx>
            <c:strRef>
              <c:f>Schema!$A$11</c:f>
              <c:strCache>
                <c:ptCount val="1"/>
                <c:pt idx="0">
                  <c:v>Verstrekkingen</c:v>
                </c:pt>
              </c:strCache>
            </c:strRef>
          </c:tx>
          <c:spPr>
            <a:solidFill>
              <a:schemeClr val="accent6">
                <a:lumMod val="60000"/>
                <a:alpha val="75000"/>
              </a:schemeClr>
            </a:solidFill>
            <a:ln w="25400">
              <a:noFill/>
            </a:ln>
            <a:effectLst/>
          </c:spPr>
          <c:invertIfNegative val="0"/>
          <c:xVal>
            <c:numRef>
              <c:f>Schema!$C$11</c:f>
              <c:numCache>
                <c:formatCode>General</c:formatCode>
                <c:ptCount val="1"/>
                <c:pt idx="0">
                  <c:v>1</c:v>
                </c:pt>
              </c:numCache>
            </c:numRef>
          </c:xVal>
          <c:yVal>
            <c:numRef>
              <c:f>Schema!$D$11</c:f>
              <c:numCache>
                <c:formatCode>General</c:formatCode>
                <c:ptCount val="1"/>
                <c:pt idx="0">
                  <c:v>4</c:v>
                </c:pt>
              </c:numCache>
            </c:numRef>
          </c:yVal>
          <c:bubbleSize>
            <c:numRef>
              <c:f>Schema!$F$11</c:f>
              <c:numCache>
                <c:formatCode>General</c:formatCode>
                <c:ptCount val="1"/>
                <c:pt idx="0">
                  <c:v>4</c:v>
                </c:pt>
              </c:numCache>
            </c:numRef>
          </c:bubbleSize>
          <c:bubble3D val="0"/>
          <c:extLst>
            <c:ext xmlns:c16="http://schemas.microsoft.com/office/drawing/2014/chart" uri="{C3380CC4-5D6E-409C-BE32-E72D297353CC}">
              <c16:uniqueId val="{00000007-C1C9-4508-AFE6-CF7FBF51540B}"/>
            </c:ext>
          </c:extLst>
        </c:ser>
        <c:ser>
          <c:idx val="5"/>
          <c:order val="8"/>
          <c:tx>
            <c:strRef>
              <c:f>Schema!$A$12</c:f>
              <c:strCache>
                <c:ptCount val="1"/>
                <c:pt idx="0">
                  <c:v>Vervoer</c:v>
                </c:pt>
              </c:strCache>
            </c:strRef>
          </c:tx>
          <c:spPr>
            <a:solidFill>
              <a:schemeClr val="accent6">
                <a:alpha val="75000"/>
              </a:schemeClr>
            </a:solidFill>
            <a:ln w="25400">
              <a:noFill/>
            </a:ln>
            <a:effectLst/>
          </c:spPr>
          <c:invertIfNegative val="0"/>
          <c:xVal>
            <c:numRef>
              <c:f>Schema!$C$12</c:f>
              <c:numCache>
                <c:formatCode>General</c:formatCode>
                <c:ptCount val="1"/>
                <c:pt idx="0">
                  <c:v>1</c:v>
                </c:pt>
              </c:numCache>
            </c:numRef>
          </c:xVal>
          <c:yVal>
            <c:numRef>
              <c:f>Schema!$D$12</c:f>
              <c:numCache>
                <c:formatCode>General</c:formatCode>
                <c:ptCount val="1"/>
                <c:pt idx="0">
                  <c:v>1</c:v>
                </c:pt>
              </c:numCache>
            </c:numRef>
          </c:yVal>
          <c:bubbleSize>
            <c:numRef>
              <c:f>Schema!$F$12</c:f>
              <c:numCache>
                <c:formatCode>General</c:formatCode>
                <c:ptCount val="1"/>
                <c:pt idx="0">
                  <c:v>1</c:v>
                </c:pt>
              </c:numCache>
            </c:numRef>
          </c:bubbleSize>
          <c:bubble3D val="0"/>
          <c:extLst>
            <c:ext xmlns:c16="http://schemas.microsoft.com/office/drawing/2014/chart" uri="{C3380CC4-5D6E-409C-BE32-E72D297353CC}">
              <c16:uniqueId val="{00000008-C1C9-4508-AFE6-CF7FBF51540B}"/>
            </c:ext>
          </c:extLst>
        </c:ser>
        <c:ser>
          <c:idx val="12"/>
          <c:order val="9"/>
          <c:tx>
            <c:strRef>
              <c:f>Schema!$A$13</c:f>
              <c:strCache>
                <c:ptCount val="1"/>
                <c:pt idx="0">
                  <c:v>Opbrengsten</c:v>
                </c:pt>
              </c:strCache>
            </c:strRef>
          </c:tx>
          <c:spPr>
            <a:solidFill>
              <a:schemeClr val="accent1">
                <a:lumMod val="80000"/>
                <a:lumOff val="20000"/>
                <a:alpha val="75000"/>
              </a:schemeClr>
            </a:solidFill>
            <a:ln w="25400">
              <a:noFill/>
            </a:ln>
            <a:effectLst/>
          </c:spPr>
          <c:invertIfNegative val="0"/>
          <c:xVal>
            <c:numRef>
              <c:f>Schema!$C$13</c:f>
              <c:numCache>
                <c:formatCode>General</c:formatCode>
                <c:ptCount val="1"/>
                <c:pt idx="0">
                  <c:v>1</c:v>
                </c:pt>
              </c:numCache>
            </c:numRef>
          </c:xVal>
          <c:yVal>
            <c:numRef>
              <c:f>Schema!$D$13</c:f>
              <c:numCache>
                <c:formatCode>General</c:formatCode>
                <c:ptCount val="1"/>
                <c:pt idx="0">
                  <c:v>2</c:v>
                </c:pt>
              </c:numCache>
            </c:numRef>
          </c:yVal>
          <c:bubbleSize>
            <c:numRef>
              <c:f>Schema!$F$13</c:f>
              <c:numCache>
                <c:formatCode>General</c:formatCode>
                <c:ptCount val="1"/>
                <c:pt idx="0">
                  <c:v>2</c:v>
                </c:pt>
              </c:numCache>
            </c:numRef>
          </c:bubbleSize>
          <c:bubble3D val="0"/>
          <c:extLst>
            <c:ext xmlns:c16="http://schemas.microsoft.com/office/drawing/2014/chart" uri="{C3380CC4-5D6E-409C-BE32-E72D297353CC}">
              <c16:uniqueId val="{00000009-C1C9-4508-AFE6-CF7FBF51540B}"/>
            </c:ext>
          </c:extLst>
        </c:ser>
        <c:ser>
          <c:idx val="6"/>
          <c:order val="10"/>
          <c:tx>
            <c:strRef>
              <c:f>Schema!$A$14</c:f>
              <c:strCache>
                <c:ptCount val="1"/>
                <c:pt idx="0">
                  <c:v>Belasting en sociale premies</c:v>
                </c:pt>
              </c:strCache>
            </c:strRef>
          </c:tx>
          <c:spPr>
            <a:solidFill>
              <a:schemeClr val="accent1">
                <a:lumMod val="60000"/>
                <a:alpha val="75000"/>
              </a:schemeClr>
            </a:solidFill>
            <a:ln w="25400">
              <a:noFill/>
            </a:ln>
            <a:effectLst/>
          </c:spPr>
          <c:invertIfNegative val="0"/>
          <c:xVal>
            <c:numRef>
              <c:f>Schema!$C$14</c:f>
              <c:numCache>
                <c:formatCode>General</c:formatCode>
                <c:ptCount val="1"/>
                <c:pt idx="0">
                  <c:v>1</c:v>
                </c:pt>
              </c:numCache>
            </c:numRef>
          </c:xVal>
          <c:yVal>
            <c:numRef>
              <c:f>Schema!$D$14</c:f>
              <c:numCache>
                <c:formatCode>General</c:formatCode>
                <c:ptCount val="1"/>
                <c:pt idx="0">
                  <c:v>1</c:v>
                </c:pt>
              </c:numCache>
            </c:numRef>
          </c:yVal>
          <c:bubbleSize>
            <c:numRef>
              <c:f>Schema!$F$14</c:f>
              <c:numCache>
                <c:formatCode>General</c:formatCode>
                <c:ptCount val="1"/>
                <c:pt idx="0">
                  <c:v>1</c:v>
                </c:pt>
              </c:numCache>
            </c:numRef>
          </c:bubbleSize>
          <c:bubble3D val="0"/>
          <c:extLst>
            <c:ext xmlns:c16="http://schemas.microsoft.com/office/drawing/2014/chart" uri="{C3380CC4-5D6E-409C-BE32-E72D297353CC}">
              <c16:uniqueId val="{0000000A-C1C9-4508-AFE6-CF7FBF51540B}"/>
            </c:ext>
          </c:extLst>
        </c:ser>
        <c:ser>
          <c:idx val="7"/>
          <c:order val="11"/>
          <c:tx>
            <c:strRef>
              <c:f>Schema!$A$15</c:f>
              <c:strCache>
                <c:ptCount val="1"/>
                <c:pt idx="0">
                  <c:v>Vorderingen</c:v>
                </c:pt>
              </c:strCache>
            </c:strRef>
          </c:tx>
          <c:spPr>
            <a:solidFill>
              <a:schemeClr val="accent2">
                <a:lumMod val="60000"/>
                <a:alpha val="75000"/>
              </a:schemeClr>
            </a:solidFill>
            <a:ln w="25400">
              <a:noFill/>
            </a:ln>
            <a:effectLst/>
          </c:spPr>
          <c:invertIfNegative val="0"/>
          <c:xVal>
            <c:numRef>
              <c:f>Schema!$C$15</c:f>
              <c:numCache>
                <c:formatCode>General</c:formatCode>
                <c:ptCount val="1"/>
                <c:pt idx="0">
                  <c:v>1</c:v>
                </c:pt>
              </c:numCache>
            </c:numRef>
          </c:xVal>
          <c:yVal>
            <c:numRef>
              <c:f>Schema!$D$15</c:f>
              <c:numCache>
                <c:formatCode>General</c:formatCode>
                <c:ptCount val="1"/>
                <c:pt idx="0">
                  <c:v>1</c:v>
                </c:pt>
              </c:numCache>
            </c:numRef>
          </c:yVal>
          <c:bubbleSize>
            <c:numRef>
              <c:f>Schema!$F$15</c:f>
              <c:numCache>
                <c:formatCode>General</c:formatCode>
                <c:ptCount val="1"/>
                <c:pt idx="0">
                  <c:v>1</c:v>
                </c:pt>
              </c:numCache>
            </c:numRef>
          </c:bubbleSize>
          <c:bubble3D val="0"/>
          <c:extLst>
            <c:ext xmlns:c16="http://schemas.microsoft.com/office/drawing/2014/chart" uri="{C3380CC4-5D6E-409C-BE32-E72D297353CC}">
              <c16:uniqueId val="{0000000B-C1C9-4508-AFE6-CF7FBF51540B}"/>
            </c:ext>
          </c:extLst>
        </c:ser>
        <c:ser>
          <c:idx val="13"/>
          <c:order val="12"/>
          <c:tx>
            <c:strRef>
              <c:f>Schema!$A$16</c:f>
              <c:strCache>
                <c:ptCount val="1"/>
                <c:pt idx="0">
                  <c:v>Schulden</c:v>
                </c:pt>
              </c:strCache>
            </c:strRef>
          </c:tx>
          <c:spPr>
            <a:solidFill>
              <a:schemeClr val="accent2">
                <a:lumMod val="80000"/>
                <a:lumOff val="20000"/>
                <a:alpha val="75000"/>
              </a:schemeClr>
            </a:solidFill>
            <a:ln w="25400">
              <a:noFill/>
            </a:ln>
            <a:effectLst/>
          </c:spPr>
          <c:invertIfNegative val="0"/>
          <c:xVal>
            <c:numRef>
              <c:f>Schema!$C$16</c:f>
              <c:numCache>
                <c:formatCode>General</c:formatCode>
                <c:ptCount val="1"/>
                <c:pt idx="0">
                  <c:v>1</c:v>
                </c:pt>
              </c:numCache>
            </c:numRef>
          </c:xVal>
          <c:yVal>
            <c:numRef>
              <c:f>Schema!$D$16</c:f>
              <c:numCache>
                <c:formatCode>General</c:formatCode>
                <c:ptCount val="1"/>
                <c:pt idx="0">
                  <c:v>6</c:v>
                </c:pt>
              </c:numCache>
            </c:numRef>
          </c:yVal>
          <c:bubbleSize>
            <c:numRef>
              <c:f>Schema!$F$16</c:f>
              <c:numCache>
                <c:formatCode>General</c:formatCode>
                <c:ptCount val="1"/>
                <c:pt idx="0">
                  <c:v>6</c:v>
                </c:pt>
              </c:numCache>
            </c:numRef>
          </c:bubbleSize>
          <c:bubble3D val="0"/>
          <c:extLst>
            <c:ext xmlns:c16="http://schemas.microsoft.com/office/drawing/2014/chart" uri="{C3380CC4-5D6E-409C-BE32-E72D297353CC}">
              <c16:uniqueId val="{0000000C-C1C9-4508-AFE6-CF7FBF51540B}"/>
            </c:ext>
          </c:extLst>
        </c:ser>
        <c:dLbls>
          <c:showLegendKey val="0"/>
          <c:showVal val="0"/>
          <c:showCatName val="0"/>
          <c:showSerName val="0"/>
          <c:showPercent val="0"/>
          <c:showBubbleSize val="0"/>
        </c:dLbls>
        <c:bubbleScale val="100"/>
        <c:showNegBubbles val="0"/>
        <c:axId val="558737272"/>
        <c:axId val="558734648"/>
      </c:bubbleChart>
      <c:valAx>
        <c:axId val="558737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Kans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734648"/>
        <c:crosses val="autoZero"/>
        <c:crossBetween val="midCat"/>
        <c:majorUnit val="1"/>
      </c:valAx>
      <c:valAx>
        <c:axId val="558734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Impact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737272"/>
        <c:crosses val="autoZero"/>
        <c:crossBetween val="midCat"/>
        <c:majorUnit val="1"/>
      </c:valAx>
      <c:spPr>
        <a:gradFill flip="none" rotWithShape="1">
          <a:gsLst>
            <a:gs pos="0">
              <a:srgbClr val="FF0000"/>
            </a:gs>
            <a:gs pos="48000">
              <a:schemeClr val="accent1">
                <a:lumMod val="55000"/>
                <a:lumOff val="45000"/>
              </a:schemeClr>
            </a:gs>
          </a:gsLst>
          <a:lin ang="7200000" scaled="0"/>
          <a:tileRect/>
        </a:gra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133986</xdr:colOff>
      <xdr:row>1</xdr:row>
      <xdr:rowOff>71436</xdr:rowOff>
    </xdr:from>
    <xdr:to>
      <xdr:col>19</xdr:col>
      <xdr:colOff>34290</xdr:colOff>
      <xdr:row>26</xdr:row>
      <xdr:rowOff>91439</xdr:rowOff>
    </xdr:to>
    <xdr:graphicFrame macro="">
      <xdr:nvGraphicFramePr>
        <xdr:cNvPr id="3" name="Grafiek 1">
          <a:extLst>
            <a:ext uri="{FF2B5EF4-FFF2-40B4-BE49-F238E27FC236}">
              <a16:creationId xmlns:a16="http://schemas.microsoft.com/office/drawing/2014/main" id="{0026B72B-3A34-49F4-ABDC-7F8F075081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532764</xdr:colOff>
      <xdr:row>26</xdr:row>
      <xdr:rowOff>147003</xdr:rowOff>
    </xdr:to>
    <xdr:graphicFrame macro="">
      <xdr:nvGraphicFramePr>
        <xdr:cNvPr id="2" name="Grafiek 1">
          <a:extLst>
            <a:ext uri="{FF2B5EF4-FFF2-40B4-BE49-F238E27FC236}">
              <a16:creationId xmlns:a16="http://schemas.microsoft.com/office/drawing/2014/main" id="{73F64BD2-DA6F-4D23-B60F-2E9B363635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A022BE-A468-4E1F-A5A3-EB3A01D9BAD1}" name="Tabel3" displayName="Tabel3" ref="A7:P46" totalsRowShown="0" headerRowDxfId="35" dataDxfId="33" headerRowBorderDxfId="34" tableBorderDxfId="32">
  <autoFilter ref="A7:P46" xr:uid="{A8A022BE-A468-4E1F-A5A3-EB3A01D9BAD1}">
    <filterColumn colId="1">
      <filters>
        <filter val="Factuurverwerking en betaling"/>
      </filters>
    </filterColumn>
  </autoFilter>
  <tableColumns count="16">
    <tableColumn id="1" xr3:uid="{88325F7D-EE6F-40F9-9859-BA80F567F2D4}" name="#" dataDxfId="31"/>
    <tableColumn id="2" xr3:uid="{30B99E53-C6B1-4C67-86D0-BE2455B60905}" name="Proces" dataDxfId="30"/>
    <tableColumn id="3" xr3:uid="{FF97061E-C2D0-4AF9-A7DF-E21BEE32B4F7}" name="Risico-omschrijving" dataDxfId="29"/>
    <tableColumn id="4" xr3:uid="{A1564E59-771C-4152-B826-44BBF34E0778}" name="Mogelijke gevolgen risico" dataDxfId="28"/>
    <tableColumn id="5" xr3:uid="{62C7D17F-CE91-47CA-915C-1A6538CF779A}" name="Controledoelstelling/_x000a_Rechtmatigheidscriteria" dataDxfId="27"/>
    <tableColumn id="13" xr3:uid="{37D9C18B-DA59-412B-B47F-F6F2F3BD9D4B}" name="Frauderisico ja/ nee" dataDxfId="26"/>
    <tableColumn id="14" xr3:uid="{080D4964-44E3-4D5C-8DF5-6A86FE223795}" name="Toelichting frauderisico" dataDxfId="25"/>
    <tableColumn id="17" xr3:uid="{35B2E14F-959A-43AF-AAA0-2E89EED5580D}" name="Kans" dataDxfId="24"/>
    <tableColumn id="18" xr3:uid="{D98C5101-B549-421A-96ED-710AAEDC8DCD}" name="Impact" dataDxfId="23"/>
    <tableColumn id="6" xr3:uid="{F2C7D011-C42F-4280-8363-FAA7987A57EA}" name="Bruto risi-coclassifi-catie" dataDxfId="22"/>
    <tableColumn id="7" xr3:uid="{E93691FA-0CE4-40F1-AB08-F7417F188470}" name="IT systemen" dataDxfId="21"/>
    <tableColumn id="8" xr3:uid="{05FF4D7A-CE34-4490-8E22-20F796239A1D}" name="Interne beheersingsmaatregel ter afdekking van risico" dataDxfId="20"/>
    <tableColumn id="9" xr3:uid="{4C708DFA-8E09-4282-8233-F26B30540336}" name="Restrisico onder-vangen in IC aanpak" dataDxfId="19"/>
    <tableColumn id="10" xr3:uid="{3CEE0A1E-EE06-4C9E-85EE-DC36981B8C34}" name="Verantwoordelijke ondervangen risico" dataDxfId="18"/>
    <tableColumn id="11" xr3:uid="{33DFD5DC-369A-4FE6-86A3-99DE92F5DC1B}" name="Controleplan voor interne controle" dataDxfId="17"/>
    <tableColumn id="12" xr3:uid="{BE479EE6-2C50-4E15-B89E-8F365DDE0BC2}" name="Benodigde gegevens:" dataDxfId="16"/>
  </tableColumns>
  <tableStyleInfo name="TableStyleLight16"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showGridLines="0" tabSelected="1" topLeftCell="A2" zoomScale="110" zoomScaleNormal="110" workbookViewId="0">
      <pane xSplit="3" ySplit="6" topLeftCell="F11" activePane="bottomRight" state="frozen"/>
      <selection pane="topRight" activeCell="D2" sqref="D2"/>
      <selection pane="bottomLeft" activeCell="A8" sqref="A8"/>
      <selection pane="bottomRight" activeCell="C13" sqref="C13"/>
    </sheetView>
  </sheetViews>
  <sheetFormatPr defaultColWidth="8.7109375" defaultRowHeight="12" x14ac:dyDescent="0.25"/>
  <cols>
    <col min="1" max="1" width="4" style="1" customWidth="1"/>
    <col min="2" max="2" width="14" style="2" customWidth="1"/>
    <col min="3" max="3" width="26.28515625" style="2" customWidth="1"/>
    <col min="4" max="4" width="30.28515625" style="2" customWidth="1"/>
    <col min="5" max="5" width="22.28515625" style="2" customWidth="1"/>
    <col min="6" max="6" width="11.5703125" style="2" customWidth="1"/>
    <col min="7" max="7" width="16.7109375" style="2" customWidth="1"/>
    <col min="8" max="8" width="5.7109375" style="2" customWidth="1"/>
    <col min="9" max="9" width="7.42578125" style="2" customWidth="1"/>
    <col min="10" max="10" width="10.28515625" style="2" customWidth="1"/>
    <col min="11" max="11" width="11.7109375" style="2" customWidth="1"/>
    <col min="12" max="12" width="49.28515625" style="2" customWidth="1"/>
    <col min="13" max="13" width="6.7109375" style="2" customWidth="1"/>
    <col min="14" max="14" width="18.7109375" style="2" customWidth="1"/>
    <col min="15" max="15" width="58.7109375" style="2" customWidth="1"/>
    <col min="16" max="16" width="33.7109375" style="2" customWidth="1"/>
    <col min="17" max="16384" width="8.7109375" style="3"/>
  </cols>
  <sheetData>
    <row r="1" spans="1:16" s="19" customFormat="1" ht="15" x14ac:dyDescent="0.25">
      <c r="B1" s="18"/>
      <c r="C1" s="18"/>
      <c r="D1" s="18"/>
      <c r="E1" s="18"/>
      <c r="F1" s="18"/>
      <c r="G1" s="18"/>
      <c r="H1" s="18"/>
      <c r="I1" s="18"/>
      <c r="J1" s="18"/>
      <c r="K1" s="18"/>
      <c r="L1" s="18"/>
      <c r="M1" s="18"/>
      <c r="N1" s="18"/>
      <c r="O1" s="18"/>
      <c r="P1" s="18"/>
    </row>
    <row r="3" spans="1:16" x14ac:dyDescent="0.25">
      <c r="B3" s="83" t="s">
        <v>0</v>
      </c>
      <c r="C3" s="83"/>
      <c r="D3" s="83"/>
      <c r="E3" s="83"/>
      <c r="F3" s="83"/>
      <c r="G3" s="83"/>
      <c r="H3" s="83"/>
      <c r="I3" s="83"/>
      <c r="J3" s="83"/>
      <c r="K3" s="83"/>
      <c r="L3" s="83"/>
    </row>
    <row r="4" spans="1:16" x14ac:dyDescent="0.25">
      <c r="B4" s="83"/>
      <c r="C4" s="83"/>
      <c r="D4" s="83"/>
      <c r="E4" s="83"/>
      <c r="F4" s="83"/>
      <c r="G4" s="83"/>
      <c r="H4" s="83"/>
      <c r="I4" s="83"/>
      <c r="J4" s="83"/>
      <c r="K4" s="83"/>
      <c r="L4" s="83"/>
    </row>
    <row r="5" spans="1:16" ht="24" customHeight="1" x14ac:dyDescent="0.25">
      <c r="B5" s="83"/>
      <c r="C5" s="83"/>
      <c r="D5" s="83"/>
      <c r="E5" s="83"/>
      <c r="F5" s="83"/>
      <c r="G5" s="83"/>
      <c r="H5" s="83"/>
      <c r="I5" s="83"/>
      <c r="J5" s="83"/>
      <c r="K5" s="83"/>
      <c r="L5" s="83"/>
    </row>
    <row r="7" spans="1:16" ht="84" x14ac:dyDescent="0.25">
      <c r="A7" s="4" t="s">
        <v>1</v>
      </c>
      <c r="B7" s="5" t="s">
        <v>2</v>
      </c>
      <c r="C7" s="5" t="s">
        <v>3</v>
      </c>
      <c r="D7" s="5" t="s">
        <v>4</v>
      </c>
      <c r="E7" s="6" t="s">
        <v>5</v>
      </c>
      <c r="F7" s="6" t="s">
        <v>6</v>
      </c>
      <c r="G7" s="6" t="s">
        <v>7</v>
      </c>
      <c r="H7" s="6" t="s">
        <v>8</v>
      </c>
      <c r="I7" s="6" t="s">
        <v>9</v>
      </c>
      <c r="J7" s="6" t="s">
        <v>10</v>
      </c>
      <c r="K7" s="5" t="s">
        <v>11</v>
      </c>
      <c r="L7" s="5" t="s">
        <v>12</v>
      </c>
      <c r="M7" s="6" t="s">
        <v>13</v>
      </c>
      <c r="N7" s="6" t="s">
        <v>14</v>
      </c>
      <c r="O7" s="5" t="s">
        <v>15</v>
      </c>
      <c r="P7" s="7" t="s">
        <v>16</v>
      </c>
    </row>
    <row r="8" spans="1:16" ht="60" hidden="1" x14ac:dyDescent="0.25">
      <c r="A8" s="8" t="s">
        <v>17</v>
      </c>
      <c r="B8" s="9" t="s">
        <v>18</v>
      </c>
      <c r="C8" s="9" t="s">
        <v>19</v>
      </c>
      <c r="D8" s="9" t="s">
        <v>20</v>
      </c>
      <c r="E8" s="9" t="s">
        <v>21</v>
      </c>
      <c r="F8" s="9" t="s">
        <v>22</v>
      </c>
      <c r="G8" s="9"/>
      <c r="H8" s="9" t="s">
        <v>23</v>
      </c>
      <c r="I8" s="9" t="s">
        <v>23</v>
      </c>
      <c r="J8" s="9" t="s">
        <v>24</v>
      </c>
      <c r="K8" s="10" t="s">
        <v>25</v>
      </c>
      <c r="L8" s="9" t="s">
        <v>26</v>
      </c>
      <c r="M8" s="10" t="s">
        <v>27</v>
      </c>
      <c r="N8" s="10" t="s">
        <v>28</v>
      </c>
      <c r="O8" s="11" t="s">
        <v>29</v>
      </c>
      <c r="P8" s="12" t="s">
        <v>30</v>
      </c>
    </row>
    <row r="9" spans="1:16" ht="48" hidden="1" x14ac:dyDescent="0.25">
      <c r="A9" s="8" t="s">
        <v>31</v>
      </c>
      <c r="B9" s="9" t="s">
        <v>32</v>
      </c>
      <c r="C9" s="9" t="s">
        <v>33</v>
      </c>
      <c r="D9" s="9" t="s">
        <v>34</v>
      </c>
      <c r="E9" s="9" t="s">
        <v>35</v>
      </c>
      <c r="F9" s="9" t="s">
        <v>22</v>
      </c>
      <c r="G9" s="9"/>
      <c r="H9" s="9" t="s">
        <v>23</v>
      </c>
      <c r="I9" s="9" t="s">
        <v>23</v>
      </c>
      <c r="J9" s="9" t="s">
        <v>24</v>
      </c>
      <c r="K9" s="10" t="s">
        <v>25</v>
      </c>
      <c r="L9" s="9" t="s">
        <v>36</v>
      </c>
      <c r="M9" s="10" t="s">
        <v>27</v>
      </c>
      <c r="N9" s="10" t="s">
        <v>37</v>
      </c>
      <c r="O9" s="11" t="s">
        <v>38</v>
      </c>
      <c r="P9" s="16" t="s">
        <v>39</v>
      </c>
    </row>
    <row r="10" spans="1:16" ht="105" hidden="1" customHeight="1" x14ac:dyDescent="0.25">
      <c r="A10" s="8" t="s">
        <v>40</v>
      </c>
      <c r="B10" s="9" t="s">
        <v>41</v>
      </c>
      <c r="C10" s="11" t="s">
        <v>42</v>
      </c>
      <c r="D10" s="9" t="s">
        <v>43</v>
      </c>
      <c r="E10" s="9" t="s">
        <v>44</v>
      </c>
      <c r="F10" s="9" t="s">
        <v>22</v>
      </c>
      <c r="G10" s="9"/>
      <c r="H10" s="9" t="s">
        <v>23</v>
      </c>
      <c r="I10" s="9" t="s">
        <v>23</v>
      </c>
      <c r="J10" s="9" t="s">
        <v>24</v>
      </c>
      <c r="K10" s="10" t="s">
        <v>25</v>
      </c>
      <c r="L10" s="9" t="s">
        <v>45</v>
      </c>
      <c r="M10" s="10" t="s">
        <v>27</v>
      </c>
      <c r="N10" s="10" t="s">
        <v>46</v>
      </c>
      <c r="O10" s="11" t="s">
        <v>47</v>
      </c>
      <c r="P10" s="12" t="s">
        <v>48</v>
      </c>
    </row>
    <row r="11" spans="1:16" ht="132" x14ac:dyDescent="0.25">
      <c r="A11" s="8" t="s">
        <v>49</v>
      </c>
      <c r="B11" s="9" t="s">
        <v>50</v>
      </c>
      <c r="C11" s="9" t="s">
        <v>51</v>
      </c>
      <c r="D11" s="9" t="s">
        <v>52</v>
      </c>
      <c r="E11" s="9" t="s">
        <v>53</v>
      </c>
      <c r="F11" s="9" t="s">
        <v>54</v>
      </c>
      <c r="G11" s="9" t="s">
        <v>55</v>
      </c>
      <c r="H11" s="9" t="s">
        <v>23</v>
      </c>
      <c r="I11" s="9" t="s">
        <v>56</v>
      </c>
      <c r="J11" s="9" t="s">
        <v>57</v>
      </c>
      <c r="K11" s="10" t="s">
        <v>25</v>
      </c>
      <c r="L11" s="9" t="s">
        <v>58</v>
      </c>
      <c r="M11" s="10" t="s">
        <v>27</v>
      </c>
      <c r="N11" s="10" t="s">
        <v>59</v>
      </c>
      <c r="O11" s="11" t="s">
        <v>60</v>
      </c>
      <c r="P11" s="12" t="s">
        <v>61</v>
      </c>
    </row>
    <row r="12" spans="1:16" ht="204" x14ac:dyDescent="0.25">
      <c r="A12" s="8" t="s">
        <v>62</v>
      </c>
      <c r="B12" s="9" t="s">
        <v>50</v>
      </c>
      <c r="C12" s="9" t="s">
        <v>63</v>
      </c>
      <c r="D12" s="9" t="s">
        <v>64</v>
      </c>
      <c r="E12" s="9" t="s">
        <v>65</v>
      </c>
      <c r="F12" s="9" t="s">
        <v>54</v>
      </c>
      <c r="G12" s="9" t="s">
        <v>66</v>
      </c>
      <c r="H12" s="9" t="s">
        <v>23</v>
      </c>
      <c r="I12" s="9" t="s">
        <v>67</v>
      </c>
      <c r="J12" s="9" t="s">
        <v>24</v>
      </c>
      <c r="K12" s="10" t="s">
        <v>68</v>
      </c>
      <c r="L12" s="9" t="s">
        <v>69</v>
      </c>
      <c r="M12" s="10" t="s">
        <v>27</v>
      </c>
      <c r="N12" s="10" t="s">
        <v>70</v>
      </c>
      <c r="O12" s="11" t="s">
        <v>71</v>
      </c>
      <c r="P12" s="12" t="s">
        <v>72</v>
      </c>
    </row>
    <row r="13" spans="1:16" ht="72" x14ac:dyDescent="0.25">
      <c r="A13" s="8" t="s">
        <v>73</v>
      </c>
      <c r="B13" s="9" t="s">
        <v>50</v>
      </c>
      <c r="C13" s="9" t="s">
        <v>74</v>
      </c>
      <c r="D13" s="9" t="s">
        <v>75</v>
      </c>
      <c r="E13" s="9" t="s">
        <v>76</v>
      </c>
      <c r="F13" s="9" t="s">
        <v>22</v>
      </c>
      <c r="G13" s="9"/>
      <c r="H13" s="9" t="s">
        <v>23</v>
      </c>
      <c r="I13" s="9" t="s">
        <v>67</v>
      </c>
      <c r="J13" s="9" t="s">
        <v>24</v>
      </c>
      <c r="K13" s="10" t="s">
        <v>25</v>
      </c>
      <c r="L13" s="9" t="s">
        <v>77</v>
      </c>
      <c r="M13" s="10" t="s">
        <v>27</v>
      </c>
      <c r="N13" s="10" t="s">
        <v>78</v>
      </c>
      <c r="O13" s="11" t="s">
        <v>79</v>
      </c>
      <c r="P13" s="12" t="s">
        <v>80</v>
      </c>
    </row>
    <row r="14" spans="1:16" ht="84" x14ac:dyDescent="0.25">
      <c r="A14" s="8" t="s">
        <v>81</v>
      </c>
      <c r="B14" s="9" t="s">
        <v>50</v>
      </c>
      <c r="C14" s="9" t="s">
        <v>82</v>
      </c>
      <c r="D14" s="9" t="s">
        <v>83</v>
      </c>
      <c r="E14" s="9" t="s">
        <v>84</v>
      </c>
      <c r="F14" s="9" t="s">
        <v>22</v>
      </c>
      <c r="G14" s="9"/>
      <c r="H14" s="9" t="s">
        <v>67</v>
      </c>
      <c r="I14" s="9" t="s">
        <v>23</v>
      </c>
      <c r="J14" s="9" t="s">
        <v>24</v>
      </c>
      <c r="K14" s="10" t="s">
        <v>25</v>
      </c>
      <c r="L14" s="9" t="s">
        <v>85</v>
      </c>
      <c r="M14" s="10" t="s">
        <v>27</v>
      </c>
      <c r="N14" s="10" t="s">
        <v>86</v>
      </c>
      <c r="O14" s="11" t="s">
        <v>87</v>
      </c>
      <c r="P14" s="13" t="s">
        <v>88</v>
      </c>
    </row>
    <row r="15" spans="1:16" ht="87.75" customHeight="1" x14ac:dyDescent="0.25">
      <c r="A15" s="8" t="s">
        <v>89</v>
      </c>
      <c r="B15" s="9" t="s">
        <v>50</v>
      </c>
      <c r="C15" s="9" t="s">
        <v>90</v>
      </c>
      <c r="D15" s="9" t="s">
        <v>52</v>
      </c>
      <c r="E15" s="9" t="s">
        <v>91</v>
      </c>
      <c r="F15" s="9" t="s">
        <v>22</v>
      </c>
      <c r="G15" s="9"/>
      <c r="H15" s="9" t="s">
        <v>23</v>
      </c>
      <c r="I15" s="9" t="s">
        <v>67</v>
      </c>
      <c r="J15" s="9" t="s">
        <v>24</v>
      </c>
      <c r="K15" s="10" t="s">
        <v>92</v>
      </c>
      <c r="L15" s="9" t="s">
        <v>93</v>
      </c>
      <c r="M15" s="10" t="s">
        <v>27</v>
      </c>
      <c r="N15" s="10" t="s">
        <v>94</v>
      </c>
      <c r="O15" s="11" t="s">
        <v>95</v>
      </c>
      <c r="P15" s="12" t="s">
        <v>96</v>
      </c>
    </row>
    <row r="16" spans="1:16" ht="69" customHeight="1" x14ac:dyDescent="0.25">
      <c r="A16" s="8" t="s">
        <v>97</v>
      </c>
      <c r="B16" s="9" t="s">
        <v>50</v>
      </c>
      <c r="C16" s="9" t="s">
        <v>98</v>
      </c>
      <c r="D16" s="9" t="s">
        <v>52</v>
      </c>
      <c r="E16" s="9" t="s">
        <v>91</v>
      </c>
      <c r="F16" s="9" t="s">
        <v>22</v>
      </c>
      <c r="G16" s="9"/>
      <c r="H16" s="9" t="s">
        <v>23</v>
      </c>
      <c r="I16" s="9" t="s">
        <v>67</v>
      </c>
      <c r="J16" s="9" t="s">
        <v>24</v>
      </c>
      <c r="K16" s="10" t="s">
        <v>92</v>
      </c>
      <c r="L16" s="9" t="s">
        <v>99</v>
      </c>
      <c r="M16" s="10" t="s">
        <v>27</v>
      </c>
      <c r="N16" s="10" t="s">
        <v>100</v>
      </c>
      <c r="O16" s="11" t="s">
        <v>101</v>
      </c>
      <c r="P16" s="12" t="s">
        <v>102</v>
      </c>
    </row>
    <row r="17" spans="1:16" ht="84" hidden="1" x14ac:dyDescent="0.25">
      <c r="A17" s="8" t="s">
        <v>103</v>
      </c>
      <c r="B17" s="9" t="s">
        <v>104</v>
      </c>
      <c r="C17" s="10" t="s">
        <v>105</v>
      </c>
      <c r="D17" s="9" t="s">
        <v>106</v>
      </c>
      <c r="E17" s="9" t="s">
        <v>107</v>
      </c>
      <c r="F17" s="9" t="s">
        <v>22</v>
      </c>
      <c r="G17" s="9"/>
      <c r="H17" s="9" t="s">
        <v>67</v>
      </c>
      <c r="I17" s="9" t="s">
        <v>56</v>
      </c>
      <c r="J17" s="9" t="s">
        <v>108</v>
      </c>
      <c r="K17" s="10" t="s">
        <v>109</v>
      </c>
      <c r="L17" s="9" t="s">
        <v>110</v>
      </c>
      <c r="M17" s="10" t="s">
        <v>27</v>
      </c>
      <c r="N17" s="10" t="s">
        <v>111</v>
      </c>
      <c r="O17" s="11" t="s">
        <v>112</v>
      </c>
      <c r="P17" s="12" t="s">
        <v>113</v>
      </c>
    </row>
    <row r="18" spans="1:16" ht="96" hidden="1" x14ac:dyDescent="0.25">
      <c r="A18" s="8" t="s">
        <v>114</v>
      </c>
      <c r="B18" s="9" t="s">
        <v>104</v>
      </c>
      <c r="C18" s="9" t="s">
        <v>115</v>
      </c>
      <c r="D18" s="9" t="s">
        <v>116</v>
      </c>
      <c r="E18" s="9" t="s">
        <v>117</v>
      </c>
      <c r="F18" s="9" t="s">
        <v>22</v>
      </c>
      <c r="G18" s="9"/>
      <c r="H18" s="9" t="s">
        <v>67</v>
      </c>
      <c r="I18" s="9" t="s">
        <v>23</v>
      </c>
      <c r="J18" s="9" t="s">
        <v>24</v>
      </c>
      <c r="K18" s="10" t="s">
        <v>118</v>
      </c>
      <c r="L18" s="10" t="s">
        <v>119</v>
      </c>
      <c r="M18" s="10" t="s">
        <v>27</v>
      </c>
      <c r="N18" s="10" t="s">
        <v>120</v>
      </c>
      <c r="O18" s="9" t="s">
        <v>121</v>
      </c>
      <c r="P18" s="12" t="s">
        <v>122</v>
      </c>
    </row>
    <row r="19" spans="1:16" ht="48" hidden="1" x14ac:dyDescent="0.25">
      <c r="A19" s="8" t="s">
        <v>123</v>
      </c>
      <c r="B19" s="9" t="s">
        <v>18</v>
      </c>
      <c r="C19" s="9" t="s">
        <v>124</v>
      </c>
      <c r="D19" s="9" t="s">
        <v>43</v>
      </c>
      <c r="E19" s="9" t="s">
        <v>125</v>
      </c>
      <c r="F19" s="9" t="s">
        <v>22</v>
      </c>
      <c r="G19" s="9"/>
      <c r="H19" s="9" t="s">
        <v>23</v>
      </c>
      <c r="I19" s="9" t="s">
        <v>23</v>
      </c>
      <c r="J19" s="9" t="s">
        <v>24</v>
      </c>
      <c r="K19" s="10" t="s">
        <v>25</v>
      </c>
      <c r="L19" s="9" t="s">
        <v>126</v>
      </c>
      <c r="M19" s="10" t="s">
        <v>27</v>
      </c>
      <c r="N19" s="10" t="s">
        <v>28</v>
      </c>
      <c r="O19" s="11" t="s">
        <v>127</v>
      </c>
      <c r="P19" s="12" t="s">
        <v>128</v>
      </c>
    </row>
    <row r="20" spans="1:16" ht="120" hidden="1" x14ac:dyDescent="0.25">
      <c r="A20" s="8" t="s">
        <v>129</v>
      </c>
      <c r="B20" s="9" t="s">
        <v>104</v>
      </c>
      <c r="C20" s="9" t="s">
        <v>130</v>
      </c>
      <c r="D20" s="9" t="s">
        <v>131</v>
      </c>
      <c r="E20" s="9" t="s">
        <v>132</v>
      </c>
      <c r="F20" s="9" t="s">
        <v>22</v>
      </c>
      <c r="G20" s="9"/>
      <c r="H20" s="9" t="s">
        <v>23</v>
      </c>
      <c r="I20" s="9" t="s">
        <v>56</v>
      </c>
      <c r="J20" s="9" t="s">
        <v>57</v>
      </c>
      <c r="K20" s="10" t="s">
        <v>133</v>
      </c>
      <c r="L20" s="10" t="s">
        <v>134</v>
      </c>
      <c r="M20" s="10" t="s">
        <v>27</v>
      </c>
      <c r="N20" s="10" t="s">
        <v>70</v>
      </c>
      <c r="O20" s="11" t="s">
        <v>135</v>
      </c>
      <c r="P20" s="12" t="s">
        <v>136</v>
      </c>
    </row>
    <row r="21" spans="1:16" ht="72" hidden="1" x14ac:dyDescent="0.25">
      <c r="A21" s="8" t="s">
        <v>137</v>
      </c>
      <c r="B21" s="9" t="s">
        <v>138</v>
      </c>
      <c r="C21" s="9" t="s">
        <v>139</v>
      </c>
      <c r="D21" s="9"/>
      <c r="E21" s="9" t="s">
        <v>140</v>
      </c>
      <c r="F21" s="9" t="s">
        <v>22</v>
      </c>
      <c r="G21" s="9"/>
      <c r="H21" s="9" t="s">
        <v>23</v>
      </c>
      <c r="I21" s="9" t="s">
        <v>67</v>
      </c>
      <c r="J21" s="9" t="s">
        <v>24</v>
      </c>
      <c r="K21" s="10" t="s">
        <v>141</v>
      </c>
      <c r="L21" s="10" t="s">
        <v>142</v>
      </c>
      <c r="M21" s="10" t="s">
        <v>143</v>
      </c>
      <c r="N21" s="10" t="s">
        <v>144</v>
      </c>
      <c r="O21" s="11" t="s">
        <v>145</v>
      </c>
      <c r="P21" s="12" t="s">
        <v>146</v>
      </c>
    </row>
    <row r="22" spans="1:16" ht="84" hidden="1" x14ac:dyDescent="0.25">
      <c r="A22" s="8" t="s">
        <v>147</v>
      </c>
      <c r="B22" s="9" t="s">
        <v>148</v>
      </c>
      <c r="C22" s="9" t="s">
        <v>149</v>
      </c>
      <c r="D22" s="9" t="s">
        <v>150</v>
      </c>
      <c r="E22" s="9" t="s">
        <v>151</v>
      </c>
      <c r="F22" s="9" t="s">
        <v>54</v>
      </c>
      <c r="G22" s="9" t="s">
        <v>152</v>
      </c>
      <c r="H22" s="10" t="s">
        <v>23</v>
      </c>
      <c r="I22" s="10" t="s">
        <v>67</v>
      </c>
      <c r="J22" s="9" t="s">
        <v>24</v>
      </c>
      <c r="K22" s="10" t="s">
        <v>25</v>
      </c>
      <c r="L22" s="9" t="s">
        <v>153</v>
      </c>
      <c r="M22" s="10" t="s">
        <v>27</v>
      </c>
      <c r="N22" s="10" t="s">
        <v>154</v>
      </c>
      <c r="O22" s="11" t="s">
        <v>155</v>
      </c>
      <c r="P22" s="12" t="s">
        <v>156</v>
      </c>
    </row>
    <row r="23" spans="1:16" ht="84" hidden="1" x14ac:dyDescent="0.25">
      <c r="A23" s="8" t="s">
        <v>157</v>
      </c>
      <c r="B23" s="9" t="s">
        <v>148</v>
      </c>
      <c r="C23" s="9" t="s">
        <v>158</v>
      </c>
      <c r="D23" s="9" t="s">
        <v>150</v>
      </c>
      <c r="E23" s="9" t="s">
        <v>151</v>
      </c>
      <c r="F23" s="9" t="s">
        <v>54</v>
      </c>
      <c r="G23" s="9" t="s">
        <v>159</v>
      </c>
      <c r="H23" s="10" t="s">
        <v>23</v>
      </c>
      <c r="I23" s="10" t="s">
        <v>67</v>
      </c>
      <c r="J23" s="9" t="s">
        <v>24</v>
      </c>
      <c r="K23" s="10" t="s">
        <v>25</v>
      </c>
      <c r="L23" s="9" t="s">
        <v>160</v>
      </c>
      <c r="M23" s="10" t="s">
        <v>27</v>
      </c>
      <c r="N23" s="10" t="s">
        <v>154</v>
      </c>
      <c r="O23" s="11" t="s">
        <v>161</v>
      </c>
      <c r="P23" s="12" t="s">
        <v>162</v>
      </c>
    </row>
    <row r="24" spans="1:16" ht="72" hidden="1" x14ac:dyDescent="0.25">
      <c r="A24" s="8" t="s">
        <v>163</v>
      </c>
      <c r="B24" s="9" t="s">
        <v>164</v>
      </c>
      <c r="C24" s="9" t="s">
        <v>165</v>
      </c>
      <c r="D24" s="9" t="s">
        <v>166</v>
      </c>
      <c r="E24" s="9" t="s">
        <v>151</v>
      </c>
      <c r="F24" s="9" t="s">
        <v>54</v>
      </c>
      <c r="G24" s="9" t="s">
        <v>167</v>
      </c>
      <c r="H24" s="9" t="s">
        <v>23</v>
      </c>
      <c r="I24" s="9" t="s">
        <v>67</v>
      </c>
      <c r="J24" s="9" t="s">
        <v>24</v>
      </c>
      <c r="K24" s="10" t="s">
        <v>168</v>
      </c>
      <c r="L24" s="9" t="s">
        <v>169</v>
      </c>
      <c r="M24" s="10" t="s">
        <v>170</v>
      </c>
      <c r="N24" s="10" t="s">
        <v>171</v>
      </c>
      <c r="O24" s="11" t="s">
        <v>172</v>
      </c>
      <c r="P24" s="12" t="s">
        <v>173</v>
      </c>
    </row>
    <row r="25" spans="1:16" ht="60" hidden="1" x14ac:dyDescent="0.25">
      <c r="A25" s="8" t="s">
        <v>174</v>
      </c>
      <c r="B25" s="9" t="s">
        <v>175</v>
      </c>
      <c r="C25" s="9" t="s">
        <v>176</v>
      </c>
      <c r="D25" s="9" t="s">
        <v>177</v>
      </c>
      <c r="E25" s="9" t="s">
        <v>132</v>
      </c>
      <c r="F25" s="9" t="s">
        <v>22</v>
      </c>
      <c r="G25" s="9"/>
      <c r="H25" s="9" t="s">
        <v>23</v>
      </c>
      <c r="I25" s="9" t="s">
        <v>23</v>
      </c>
      <c r="J25" s="9" t="s">
        <v>24</v>
      </c>
      <c r="K25" s="10" t="s">
        <v>168</v>
      </c>
      <c r="L25" s="9" t="s">
        <v>178</v>
      </c>
      <c r="M25" s="10" t="s">
        <v>170</v>
      </c>
      <c r="N25" s="10" t="s">
        <v>179</v>
      </c>
      <c r="O25" s="11" t="s">
        <v>180</v>
      </c>
      <c r="P25" s="12" t="s">
        <v>181</v>
      </c>
    </row>
    <row r="26" spans="1:16" ht="72" hidden="1" x14ac:dyDescent="0.25">
      <c r="A26" s="8" t="s">
        <v>182</v>
      </c>
      <c r="B26" s="50" t="s">
        <v>183</v>
      </c>
      <c r="C26" s="50" t="s">
        <v>184</v>
      </c>
      <c r="D26" s="50" t="s">
        <v>185</v>
      </c>
      <c r="E26" s="50" t="s">
        <v>132</v>
      </c>
      <c r="F26" s="50" t="s">
        <v>22</v>
      </c>
      <c r="G26" s="50" t="s">
        <v>186</v>
      </c>
      <c r="H26" s="50" t="s">
        <v>23</v>
      </c>
      <c r="I26" s="50" t="s">
        <v>23</v>
      </c>
      <c r="J26" s="66" t="s">
        <v>24</v>
      </c>
      <c r="K26" s="50" t="s">
        <v>25</v>
      </c>
      <c r="L26" s="50" t="s">
        <v>187</v>
      </c>
      <c r="M26" s="50" t="s">
        <v>170</v>
      </c>
      <c r="N26" s="50" t="s">
        <v>100</v>
      </c>
      <c r="O26" s="78" t="s">
        <v>188</v>
      </c>
      <c r="P26" s="82" t="s">
        <v>189</v>
      </c>
    </row>
    <row r="27" spans="1:16" ht="60" hidden="1" x14ac:dyDescent="0.25">
      <c r="A27" s="8" t="s">
        <v>190</v>
      </c>
      <c r="B27" s="56" t="s">
        <v>183</v>
      </c>
      <c r="C27" s="56" t="s">
        <v>191</v>
      </c>
      <c r="D27" s="56" t="s">
        <v>192</v>
      </c>
      <c r="E27" s="56" t="s">
        <v>132</v>
      </c>
      <c r="F27" s="56" t="s">
        <v>22</v>
      </c>
      <c r="G27" s="56"/>
      <c r="H27" s="56" t="s">
        <v>23</v>
      </c>
      <c r="I27" s="56" t="s">
        <v>23</v>
      </c>
      <c r="J27" s="65" t="s">
        <v>24</v>
      </c>
      <c r="K27" s="57" t="s">
        <v>193</v>
      </c>
      <c r="L27" s="58" t="s">
        <v>194</v>
      </c>
      <c r="M27" s="57" t="s">
        <v>170</v>
      </c>
      <c r="N27" s="57" t="s">
        <v>100</v>
      </c>
      <c r="O27" s="76" t="s">
        <v>195</v>
      </c>
      <c r="P27" s="81" t="s">
        <v>196</v>
      </c>
    </row>
    <row r="28" spans="1:16" ht="72" hidden="1" x14ac:dyDescent="0.25">
      <c r="A28" s="8" t="s">
        <v>197</v>
      </c>
      <c r="B28" s="50" t="s">
        <v>198</v>
      </c>
      <c r="C28" s="50" t="s">
        <v>199</v>
      </c>
      <c r="D28" s="50" t="s">
        <v>200</v>
      </c>
      <c r="E28" s="50" t="s">
        <v>132</v>
      </c>
      <c r="F28" s="50" t="s">
        <v>22</v>
      </c>
      <c r="G28" s="50"/>
      <c r="H28" s="50" t="s">
        <v>23</v>
      </c>
      <c r="I28" s="50" t="s">
        <v>23</v>
      </c>
      <c r="J28" s="66" t="s">
        <v>24</v>
      </c>
      <c r="K28" s="50" t="s">
        <v>201</v>
      </c>
      <c r="L28" s="72" t="s">
        <v>202</v>
      </c>
      <c r="M28" s="50" t="s">
        <v>170</v>
      </c>
      <c r="N28" s="50" t="s">
        <v>203</v>
      </c>
      <c r="O28" s="50" t="s">
        <v>204</v>
      </c>
      <c r="P28" s="82" t="s">
        <v>205</v>
      </c>
    </row>
    <row r="29" spans="1:16" ht="60" hidden="1" x14ac:dyDescent="0.25">
      <c r="A29" s="8" t="s">
        <v>206</v>
      </c>
      <c r="B29" s="56" t="s">
        <v>207</v>
      </c>
      <c r="C29" s="56" t="s">
        <v>208</v>
      </c>
      <c r="D29" s="56" t="s">
        <v>192</v>
      </c>
      <c r="E29" s="56" t="s">
        <v>132</v>
      </c>
      <c r="F29" s="56" t="s">
        <v>22</v>
      </c>
      <c r="G29" s="56" t="s">
        <v>186</v>
      </c>
      <c r="H29" s="56" t="s">
        <v>23</v>
      </c>
      <c r="I29" s="56" t="s">
        <v>23</v>
      </c>
      <c r="J29" s="65" t="s">
        <v>24</v>
      </c>
      <c r="K29" s="57" t="s">
        <v>193</v>
      </c>
      <c r="L29" s="58" t="s">
        <v>209</v>
      </c>
      <c r="M29" s="57" t="s">
        <v>170</v>
      </c>
      <c r="N29" s="57" t="s">
        <v>210</v>
      </c>
      <c r="O29" s="75" t="s">
        <v>211</v>
      </c>
      <c r="P29" s="80" t="s">
        <v>212</v>
      </c>
    </row>
    <row r="30" spans="1:16" ht="96" hidden="1" x14ac:dyDescent="0.25">
      <c r="A30" s="8" t="s">
        <v>213</v>
      </c>
      <c r="B30" s="9" t="s">
        <v>214</v>
      </c>
      <c r="C30" s="9" t="s">
        <v>215</v>
      </c>
      <c r="D30" s="9" t="s">
        <v>216</v>
      </c>
      <c r="E30" s="9" t="s">
        <v>217</v>
      </c>
      <c r="F30" s="9" t="s">
        <v>54</v>
      </c>
      <c r="G30" s="9" t="s">
        <v>218</v>
      </c>
      <c r="H30" s="9" t="s">
        <v>23</v>
      </c>
      <c r="I30" s="9" t="s">
        <v>67</v>
      </c>
      <c r="J30" s="9" t="s">
        <v>24</v>
      </c>
      <c r="K30" s="10" t="s">
        <v>25</v>
      </c>
      <c r="L30" s="9" t="s">
        <v>219</v>
      </c>
      <c r="M30" s="10" t="s">
        <v>27</v>
      </c>
      <c r="N30" s="10" t="s">
        <v>220</v>
      </c>
      <c r="O30" s="11" t="s">
        <v>221</v>
      </c>
      <c r="P30" s="12" t="s">
        <v>222</v>
      </c>
    </row>
    <row r="31" spans="1:16" ht="60" hidden="1" x14ac:dyDescent="0.25">
      <c r="A31" s="8" t="s">
        <v>223</v>
      </c>
      <c r="B31" s="50" t="s">
        <v>207</v>
      </c>
      <c r="C31" s="50" t="s">
        <v>224</v>
      </c>
      <c r="D31" s="50" t="s">
        <v>225</v>
      </c>
      <c r="E31" s="50" t="s">
        <v>132</v>
      </c>
      <c r="F31" s="50" t="s">
        <v>22</v>
      </c>
      <c r="G31" s="50" t="s">
        <v>186</v>
      </c>
      <c r="H31" s="50" t="s">
        <v>23</v>
      </c>
      <c r="I31" s="50" t="s">
        <v>23</v>
      </c>
      <c r="J31" s="66" t="s">
        <v>24</v>
      </c>
      <c r="K31" s="50" t="s">
        <v>193</v>
      </c>
      <c r="L31" s="72" t="s">
        <v>226</v>
      </c>
      <c r="M31" s="50" t="s">
        <v>170</v>
      </c>
      <c r="N31" s="50" t="s">
        <v>210</v>
      </c>
      <c r="O31" s="50" t="s">
        <v>227</v>
      </c>
      <c r="P31" s="82" t="s">
        <v>228</v>
      </c>
    </row>
    <row r="32" spans="1:16" ht="108" hidden="1" x14ac:dyDescent="0.25">
      <c r="A32" s="8" t="s">
        <v>229</v>
      </c>
      <c r="B32" s="60" t="s">
        <v>230</v>
      </c>
      <c r="C32" s="61" t="s">
        <v>231</v>
      </c>
      <c r="D32" s="61" t="s">
        <v>232</v>
      </c>
      <c r="E32" s="60" t="s">
        <v>53</v>
      </c>
      <c r="F32" s="60" t="s">
        <v>54</v>
      </c>
      <c r="G32" s="48" t="s">
        <v>233</v>
      </c>
      <c r="H32" s="60" t="s">
        <v>23</v>
      </c>
      <c r="I32" s="60" t="s">
        <v>67</v>
      </c>
      <c r="J32" s="64" t="s">
        <v>57</v>
      </c>
      <c r="K32" s="68" t="s">
        <v>25</v>
      </c>
      <c r="L32" s="58" t="s">
        <v>234</v>
      </c>
      <c r="M32" s="68" t="s">
        <v>170</v>
      </c>
      <c r="N32" s="73" t="s">
        <v>235</v>
      </c>
      <c r="O32" s="74" t="s">
        <v>236</v>
      </c>
      <c r="P32" s="79" t="s">
        <v>237</v>
      </c>
    </row>
    <row r="33" spans="1:17" ht="72" hidden="1" x14ac:dyDescent="0.25">
      <c r="A33" s="8" t="s">
        <v>238</v>
      </c>
      <c r="B33" s="50" t="s">
        <v>239</v>
      </c>
      <c r="C33" s="9" t="s">
        <v>240</v>
      </c>
      <c r="D33" s="50" t="s">
        <v>241</v>
      </c>
      <c r="E33" s="50" t="s">
        <v>132</v>
      </c>
      <c r="F33" s="9" t="s">
        <v>22</v>
      </c>
      <c r="G33" s="9"/>
      <c r="H33" s="9" t="s">
        <v>23</v>
      </c>
      <c r="I33" s="9" t="s">
        <v>67</v>
      </c>
      <c r="J33" s="67" t="s">
        <v>57</v>
      </c>
      <c r="K33" s="10" t="s">
        <v>242</v>
      </c>
      <c r="L33" s="54" t="s">
        <v>243</v>
      </c>
      <c r="M33" s="10" t="s">
        <v>170</v>
      </c>
      <c r="N33" s="10" t="s">
        <v>244</v>
      </c>
      <c r="O33" s="54" t="s">
        <v>245</v>
      </c>
      <c r="P33" s="54" t="s">
        <v>246</v>
      </c>
    </row>
    <row r="34" spans="1:17" ht="108" hidden="1" x14ac:dyDescent="0.25">
      <c r="A34" s="8" t="s">
        <v>247</v>
      </c>
      <c r="B34" s="50" t="s">
        <v>239</v>
      </c>
      <c r="C34" s="62" t="s">
        <v>248</v>
      </c>
      <c r="D34" s="63" t="s">
        <v>249</v>
      </c>
      <c r="E34" s="63" t="s">
        <v>250</v>
      </c>
      <c r="F34" s="62" t="s">
        <v>54</v>
      </c>
      <c r="G34" s="62" t="s">
        <v>233</v>
      </c>
      <c r="H34" s="62" t="s">
        <v>56</v>
      </c>
      <c r="I34" s="62" t="s">
        <v>56</v>
      </c>
      <c r="J34" s="9" t="s">
        <v>108</v>
      </c>
      <c r="K34" s="69" t="s">
        <v>242</v>
      </c>
      <c r="L34" s="71" t="s">
        <v>251</v>
      </c>
      <c r="M34" s="69" t="s">
        <v>170</v>
      </c>
      <c r="N34" s="10" t="s">
        <v>252</v>
      </c>
      <c r="O34" s="77" t="s">
        <v>253</v>
      </c>
      <c r="P34" s="77" t="s">
        <v>254</v>
      </c>
    </row>
    <row r="35" spans="1:17" s="2" customFormat="1" ht="72" hidden="1" x14ac:dyDescent="0.25">
      <c r="A35" s="8" t="s">
        <v>255</v>
      </c>
      <c r="B35" s="50" t="s">
        <v>239</v>
      </c>
      <c r="C35" s="9" t="s">
        <v>256</v>
      </c>
      <c r="D35" s="50" t="s">
        <v>257</v>
      </c>
      <c r="E35" s="50" t="s">
        <v>65</v>
      </c>
      <c r="F35" s="9" t="s">
        <v>22</v>
      </c>
      <c r="G35" s="9"/>
      <c r="H35" s="9" t="s">
        <v>56</v>
      </c>
      <c r="I35" s="9" t="s">
        <v>67</v>
      </c>
      <c r="J35" s="9" t="s">
        <v>108</v>
      </c>
      <c r="K35" s="10"/>
      <c r="L35" s="54" t="s">
        <v>258</v>
      </c>
      <c r="M35" s="10" t="s">
        <v>170</v>
      </c>
      <c r="N35" s="10" t="s">
        <v>259</v>
      </c>
      <c r="O35" s="54" t="s">
        <v>260</v>
      </c>
      <c r="P35" s="54" t="s">
        <v>261</v>
      </c>
      <c r="Q35" s="3"/>
    </row>
    <row r="36" spans="1:17" s="2" customFormat="1" ht="72" hidden="1" x14ac:dyDescent="0.25">
      <c r="A36" s="8" t="s">
        <v>262</v>
      </c>
      <c r="B36" s="50" t="s">
        <v>239</v>
      </c>
      <c r="C36" s="62" t="s">
        <v>263</v>
      </c>
      <c r="D36" s="63" t="s">
        <v>264</v>
      </c>
      <c r="E36" s="50" t="s">
        <v>265</v>
      </c>
      <c r="F36" s="9" t="s">
        <v>170</v>
      </c>
      <c r="G36" s="9" t="s">
        <v>266</v>
      </c>
      <c r="H36" s="9" t="s">
        <v>67</v>
      </c>
      <c r="I36" s="9" t="s">
        <v>56</v>
      </c>
      <c r="J36" s="9" t="s">
        <v>108</v>
      </c>
      <c r="K36" s="10" t="s">
        <v>267</v>
      </c>
      <c r="L36" s="70" t="s">
        <v>268</v>
      </c>
      <c r="M36" s="10" t="s">
        <v>27</v>
      </c>
      <c r="N36" s="10" t="s">
        <v>259</v>
      </c>
      <c r="O36" s="54" t="s">
        <v>269</v>
      </c>
      <c r="P36" s="54" t="s">
        <v>270</v>
      </c>
      <c r="Q36" s="3"/>
    </row>
    <row r="37" spans="1:17" s="2" customFormat="1" ht="60" hidden="1" x14ac:dyDescent="0.25">
      <c r="A37" s="8" t="s">
        <v>271</v>
      </c>
      <c r="B37" s="50" t="s">
        <v>272</v>
      </c>
      <c r="C37" s="9" t="s">
        <v>273</v>
      </c>
      <c r="D37" s="50" t="s">
        <v>274</v>
      </c>
      <c r="E37" s="50" t="s">
        <v>275</v>
      </c>
      <c r="F37" s="9" t="s">
        <v>54</v>
      </c>
      <c r="G37" s="9" t="s">
        <v>276</v>
      </c>
      <c r="H37" s="9" t="s">
        <v>67</v>
      </c>
      <c r="I37" s="9" t="s">
        <v>56</v>
      </c>
      <c r="J37" s="9" t="s">
        <v>108</v>
      </c>
      <c r="K37" s="10"/>
      <c r="L37" s="54" t="s">
        <v>277</v>
      </c>
      <c r="M37" s="10" t="s">
        <v>170</v>
      </c>
      <c r="N37" s="10" t="s">
        <v>278</v>
      </c>
      <c r="O37" s="54" t="s">
        <v>279</v>
      </c>
      <c r="P37" s="54" t="s">
        <v>280</v>
      </c>
      <c r="Q37" s="3"/>
    </row>
    <row r="38" spans="1:17" s="2" customFormat="1" ht="48" hidden="1" x14ac:dyDescent="0.25">
      <c r="A38" s="8" t="s">
        <v>281</v>
      </c>
      <c r="B38" s="50" t="s">
        <v>272</v>
      </c>
      <c r="C38" s="9" t="s">
        <v>282</v>
      </c>
      <c r="D38" s="50"/>
      <c r="E38" s="50" t="s">
        <v>283</v>
      </c>
      <c r="F38" s="9" t="s">
        <v>170</v>
      </c>
      <c r="G38" s="9" t="s">
        <v>284</v>
      </c>
      <c r="H38" s="9" t="s">
        <v>67</v>
      </c>
      <c r="I38" s="9" t="s">
        <v>56</v>
      </c>
      <c r="J38" s="9" t="s">
        <v>108</v>
      </c>
      <c r="K38" s="10" t="s">
        <v>285</v>
      </c>
      <c r="L38" s="70" t="s">
        <v>286</v>
      </c>
      <c r="M38" s="10" t="s">
        <v>170</v>
      </c>
      <c r="N38" s="10" t="s">
        <v>287</v>
      </c>
      <c r="O38" s="54" t="s">
        <v>288</v>
      </c>
      <c r="P38" s="54" t="s">
        <v>289</v>
      </c>
      <c r="Q38" s="3"/>
    </row>
    <row r="39" spans="1:17" s="2" customFormat="1" ht="60" hidden="1" customHeight="1" x14ac:dyDescent="0.25">
      <c r="A39" s="8" t="s">
        <v>290</v>
      </c>
      <c r="B39" s="50" t="s">
        <v>291</v>
      </c>
      <c r="C39" s="9" t="s">
        <v>292</v>
      </c>
      <c r="D39" s="50"/>
      <c r="E39" s="50" t="s">
        <v>275</v>
      </c>
      <c r="F39" s="9" t="s">
        <v>170</v>
      </c>
      <c r="G39" s="9" t="s">
        <v>293</v>
      </c>
      <c r="H39" s="9" t="s">
        <v>23</v>
      </c>
      <c r="I39" s="9" t="s">
        <v>56</v>
      </c>
      <c r="J39" s="59" t="s">
        <v>57</v>
      </c>
      <c r="K39" s="10" t="s">
        <v>294</v>
      </c>
      <c r="L39" s="53" t="s">
        <v>295</v>
      </c>
      <c r="M39" s="10" t="s">
        <v>170</v>
      </c>
      <c r="N39" s="10" t="s">
        <v>296</v>
      </c>
      <c r="O39" s="54" t="s">
        <v>297</v>
      </c>
      <c r="P39" s="55" t="s">
        <v>298</v>
      </c>
    </row>
    <row r="40" spans="1:17" s="2" customFormat="1" ht="112.5" hidden="1" customHeight="1" x14ac:dyDescent="0.25">
      <c r="A40" s="8" t="s">
        <v>299</v>
      </c>
      <c r="B40" s="50" t="s">
        <v>300</v>
      </c>
      <c r="C40" s="9"/>
      <c r="D40" s="50"/>
      <c r="E40" s="50"/>
      <c r="F40" s="9"/>
      <c r="G40" s="9"/>
      <c r="H40" s="9"/>
      <c r="I40" s="9"/>
      <c r="J40" s="9"/>
      <c r="K40" s="10"/>
      <c r="L40" s="53"/>
      <c r="M40" s="10"/>
      <c r="N40" s="10"/>
      <c r="O40" s="54"/>
      <c r="P40" s="55"/>
    </row>
    <row r="41" spans="1:17" s="2" customFormat="1" ht="96" hidden="1" x14ac:dyDescent="0.25">
      <c r="A41" s="8" t="s">
        <v>301</v>
      </c>
      <c r="B41" s="9" t="s">
        <v>214</v>
      </c>
      <c r="C41" s="9" t="s">
        <v>302</v>
      </c>
      <c r="D41" s="9" t="s">
        <v>303</v>
      </c>
      <c r="E41" s="9" t="s">
        <v>125</v>
      </c>
      <c r="F41" s="9" t="s">
        <v>22</v>
      </c>
      <c r="G41" s="9"/>
      <c r="H41" s="9" t="s">
        <v>23</v>
      </c>
      <c r="I41" s="9" t="s">
        <v>67</v>
      </c>
      <c r="J41" s="9" t="s">
        <v>24</v>
      </c>
      <c r="K41" s="10" t="s">
        <v>304</v>
      </c>
      <c r="L41" s="47" t="s">
        <v>305</v>
      </c>
      <c r="M41" s="10" t="s">
        <v>170</v>
      </c>
      <c r="N41" s="10" t="s">
        <v>306</v>
      </c>
      <c r="O41" s="11" t="s">
        <v>307</v>
      </c>
      <c r="P41" s="12" t="s">
        <v>308</v>
      </c>
    </row>
    <row r="42" spans="1:17" s="2" customFormat="1" ht="72" hidden="1" customHeight="1" x14ac:dyDescent="0.25">
      <c r="A42" s="8" t="s">
        <v>309</v>
      </c>
      <c r="B42" s="9" t="s">
        <v>214</v>
      </c>
      <c r="C42" s="9" t="s">
        <v>310</v>
      </c>
      <c r="D42" s="9" t="s">
        <v>311</v>
      </c>
      <c r="E42" s="9" t="s">
        <v>217</v>
      </c>
      <c r="F42" s="9" t="s">
        <v>22</v>
      </c>
      <c r="G42" s="9"/>
      <c r="H42" s="9" t="s">
        <v>23</v>
      </c>
      <c r="I42" s="9" t="s">
        <v>67</v>
      </c>
      <c r="J42" s="9" t="s">
        <v>24</v>
      </c>
      <c r="K42" s="10" t="s">
        <v>25</v>
      </c>
      <c r="L42" s="47" t="s">
        <v>312</v>
      </c>
      <c r="M42" s="10" t="s">
        <v>27</v>
      </c>
      <c r="N42" s="14" t="s">
        <v>313</v>
      </c>
      <c r="O42" s="11" t="s">
        <v>314</v>
      </c>
      <c r="P42" s="12" t="s">
        <v>315</v>
      </c>
    </row>
    <row r="43" spans="1:17" s="2" customFormat="1" ht="49.5" hidden="1" customHeight="1" x14ac:dyDescent="0.25">
      <c r="A43" s="8" t="s">
        <v>316</v>
      </c>
      <c r="B43" s="9" t="s">
        <v>214</v>
      </c>
      <c r="C43" s="9" t="s">
        <v>317</v>
      </c>
      <c r="D43" s="9" t="s">
        <v>318</v>
      </c>
      <c r="E43" s="9" t="s">
        <v>319</v>
      </c>
      <c r="F43" s="9" t="s">
        <v>22</v>
      </c>
      <c r="G43" s="9"/>
      <c r="H43" s="9" t="s">
        <v>67</v>
      </c>
      <c r="I43" s="9" t="s">
        <v>67</v>
      </c>
      <c r="J43" s="9" t="s">
        <v>57</v>
      </c>
      <c r="K43" s="10" t="s">
        <v>25</v>
      </c>
      <c r="L43" s="47" t="s">
        <v>320</v>
      </c>
      <c r="M43" s="10" t="s">
        <v>27</v>
      </c>
      <c r="N43" s="10" t="s">
        <v>321</v>
      </c>
      <c r="O43" s="11" t="s">
        <v>322</v>
      </c>
      <c r="P43" s="12" t="s">
        <v>323</v>
      </c>
    </row>
    <row r="44" spans="1:17" s="2" customFormat="1" ht="50.25" hidden="1" customHeight="1" x14ac:dyDescent="0.25">
      <c r="A44" s="8" t="s">
        <v>324</v>
      </c>
      <c r="B44" s="9" t="s">
        <v>214</v>
      </c>
      <c r="C44" s="9" t="s">
        <v>325</v>
      </c>
      <c r="D44" s="9" t="s">
        <v>326</v>
      </c>
      <c r="E44" s="9" t="s">
        <v>319</v>
      </c>
      <c r="F44" s="9" t="s">
        <v>22</v>
      </c>
      <c r="G44" s="9"/>
      <c r="H44" s="9" t="s">
        <v>23</v>
      </c>
      <c r="I44" s="9" t="s">
        <v>67</v>
      </c>
      <c r="J44" s="9" t="s">
        <v>24</v>
      </c>
      <c r="K44" s="10" t="s">
        <v>25</v>
      </c>
      <c r="L44" s="52" t="s">
        <v>327</v>
      </c>
      <c r="M44" s="10" t="s">
        <v>27</v>
      </c>
      <c r="N44" s="14" t="s">
        <v>328</v>
      </c>
      <c r="O44" s="11" t="s">
        <v>329</v>
      </c>
      <c r="P44" s="12" t="s">
        <v>330</v>
      </c>
    </row>
    <row r="45" spans="1:17" s="2" customFormat="1" ht="72" hidden="1" x14ac:dyDescent="0.25">
      <c r="A45" s="8" t="s">
        <v>331</v>
      </c>
      <c r="B45" s="9" t="s">
        <v>32</v>
      </c>
      <c r="C45" s="11" t="s">
        <v>332</v>
      </c>
      <c r="D45" s="9" t="s">
        <v>333</v>
      </c>
      <c r="E45" s="9" t="s">
        <v>334</v>
      </c>
      <c r="F45" s="9" t="s">
        <v>22</v>
      </c>
      <c r="G45" s="9"/>
      <c r="H45" s="9" t="s">
        <v>23</v>
      </c>
      <c r="I45" s="9" t="s">
        <v>23</v>
      </c>
      <c r="J45" s="9" t="s">
        <v>24</v>
      </c>
      <c r="K45" s="10" t="s">
        <v>25</v>
      </c>
      <c r="L45" s="47" t="s">
        <v>335</v>
      </c>
      <c r="M45" s="10" t="s">
        <v>27</v>
      </c>
      <c r="N45" s="10" t="s">
        <v>336</v>
      </c>
      <c r="O45" s="11" t="s">
        <v>337</v>
      </c>
      <c r="P45" s="16" t="s">
        <v>338</v>
      </c>
    </row>
    <row r="46" spans="1:17" s="2" customFormat="1" ht="48" hidden="1" x14ac:dyDescent="0.25">
      <c r="A46" s="8" t="s">
        <v>339</v>
      </c>
      <c r="B46" s="9" t="s">
        <v>32</v>
      </c>
      <c r="C46" s="9" t="s">
        <v>340</v>
      </c>
      <c r="D46" s="9" t="s">
        <v>341</v>
      </c>
      <c r="E46" s="9" t="s">
        <v>342</v>
      </c>
      <c r="F46" s="9" t="s">
        <v>22</v>
      </c>
      <c r="G46" s="9"/>
      <c r="H46" s="9" t="s">
        <v>23</v>
      </c>
      <c r="I46" s="9" t="s">
        <v>23</v>
      </c>
      <c r="J46" s="9" t="s">
        <v>24</v>
      </c>
      <c r="K46" s="10" t="s">
        <v>25</v>
      </c>
      <c r="L46" s="47" t="s">
        <v>343</v>
      </c>
      <c r="M46" s="10" t="s">
        <v>27</v>
      </c>
      <c r="N46" s="10" t="s">
        <v>336</v>
      </c>
      <c r="O46" s="11" t="s">
        <v>344</v>
      </c>
      <c r="P46" s="16" t="s">
        <v>345</v>
      </c>
    </row>
    <row r="47" spans="1:17" s="2" customFormat="1" x14ac:dyDescent="0.25">
      <c r="A47" s="1"/>
    </row>
    <row r="48" spans="1:17" s="2" customFormat="1" x14ac:dyDescent="0.25">
      <c r="A48" s="1"/>
    </row>
    <row r="49" spans="1:1" s="2" customFormat="1" x14ac:dyDescent="0.25">
      <c r="A49" s="1"/>
    </row>
    <row r="50" spans="1:1" s="2" customFormat="1" x14ac:dyDescent="0.25">
      <c r="A50" s="1"/>
    </row>
    <row r="51" spans="1:1" s="2" customFormat="1" x14ac:dyDescent="0.25">
      <c r="A51" s="1"/>
    </row>
    <row r="52" spans="1:1" s="2" customFormat="1" x14ac:dyDescent="0.25">
      <c r="A52" s="1"/>
    </row>
    <row r="53" spans="1:1" s="2" customFormat="1" x14ac:dyDescent="0.25">
      <c r="A53" s="1"/>
    </row>
    <row r="54" spans="1:1" s="2" customFormat="1" x14ac:dyDescent="0.25">
      <c r="A54" s="1"/>
    </row>
    <row r="55" spans="1:1" s="2" customFormat="1" x14ac:dyDescent="0.25">
      <c r="A55" s="1"/>
    </row>
    <row r="56" spans="1:1" s="2" customFormat="1" x14ac:dyDescent="0.25">
      <c r="A56" s="1"/>
    </row>
    <row r="57" spans="1:1" s="2" customFormat="1" x14ac:dyDescent="0.25">
      <c r="A57" s="1"/>
    </row>
    <row r="58" spans="1:1" s="2" customFormat="1" x14ac:dyDescent="0.25">
      <c r="A58" s="1"/>
    </row>
    <row r="59" spans="1:1" s="2" customFormat="1" x14ac:dyDescent="0.25">
      <c r="A59" s="1"/>
    </row>
    <row r="60" spans="1:1" s="2" customFormat="1" x14ac:dyDescent="0.25">
      <c r="A60" s="1"/>
    </row>
    <row r="61" spans="1:1" s="2" customFormat="1" x14ac:dyDescent="0.25">
      <c r="A61" s="1"/>
    </row>
    <row r="62" spans="1:1" s="2" customFormat="1" x14ac:dyDescent="0.25">
      <c r="A62" s="1"/>
    </row>
  </sheetData>
  <mergeCells count="1">
    <mergeCell ref="B3:L5"/>
  </mergeCells>
  <phoneticPr fontId="16" type="noConversion"/>
  <conditionalFormatting sqref="J8:J32">
    <cfRule type="cellIs" dxfId="15" priority="13" operator="equal">
      <formula>"Laag"</formula>
    </cfRule>
    <cfRule type="cellIs" dxfId="14" priority="14" operator="equal">
      <formula>"Midden"</formula>
    </cfRule>
    <cfRule type="cellIs" dxfId="13" priority="15" operator="equal">
      <formula>"Hoog"</formula>
    </cfRule>
    <cfRule type="cellIs" dxfId="12" priority="16" operator="equal">
      <formula>"H"</formula>
    </cfRule>
  </conditionalFormatting>
  <conditionalFormatting sqref="J34:J38">
    <cfRule type="cellIs" dxfId="11" priority="1" operator="equal">
      <formula>"Laag"</formula>
    </cfRule>
    <cfRule type="cellIs" dxfId="10" priority="2" operator="equal">
      <formula>"Midden"</formula>
    </cfRule>
    <cfRule type="cellIs" dxfId="9" priority="3" operator="equal">
      <formula>"Hoog"</formula>
    </cfRule>
    <cfRule type="cellIs" dxfId="8" priority="4" operator="equal">
      <formula>"H"</formula>
    </cfRule>
  </conditionalFormatting>
  <conditionalFormatting sqref="J40:J46">
    <cfRule type="cellIs" dxfId="7" priority="5" operator="equal">
      <formula>"Laag"</formula>
    </cfRule>
    <cfRule type="cellIs" dxfId="6" priority="6" operator="equal">
      <formula>"Midden"</formula>
    </cfRule>
    <cfRule type="cellIs" dxfId="5" priority="7" operator="equal">
      <formula>"Hoog"</formula>
    </cfRule>
    <cfRule type="cellIs" dxfId="4" priority="8" operator="equal">
      <formula>"H"</formula>
    </cfRule>
  </conditionalFormatting>
  <dataValidations count="1">
    <dataValidation type="list" showInputMessage="1" showErrorMessage="1" sqref="M8:M32" xr:uid="{C1DA2651-0CB0-4351-9CB2-45E8F6D3610E}">
      <formula1>"Ja/Nee/Deels,Ja,Nee,Deels"</formula1>
    </dataValidation>
  </dataValidations>
  <pageMargins left="0.23622047244094491" right="0.23622047244094491" top="0.55118110236220474" bottom="0.55118110236220474" header="0.31496062992125984" footer="0.31496062992125984"/>
  <pageSetup paperSize="8" scale="62" fitToHeight="0" orientation="landscape" r:id="rId1"/>
  <headerFooter>
    <oddHeader>&amp;F</oddHeader>
    <oddFooter>Pagina &amp;P van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8FB9-375A-4780-8513-B1D90B69ACE2}">
  <dimension ref="A1:AG30"/>
  <sheetViews>
    <sheetView zoomScale="110" zoomScaleNormal="110" workbookViewId="0">
      <selection activeCell="I4" sqref="I4"/>
    </sheetView>
  </sheetViews>
  <sheetFormatPr defaultRowHeight="15" x14ac:dyDescent="0.25"/>
  <cols>
    <col min="1" max="1" width="29.140625" style="2" bestFit="1" customWidth="1"/>
    <col min="2" max="2" width="10.7109375" style="2" bestFit="1" customWidth="1"/>
    <col min="3" max="3" width="4.7109375" style="2" bestFit="1" customWidth="1"/>
    <col min="4" max="4" width="6.28515625" style="2" bestFit="1" customWidth="1"/>
    <col min="5" max="5" width="10.5703125" style="2" bestFit="1" customWidth="1"/>
    <col min="6" max="6" width="6.5703125" bestFit="1" customWidth="1"/>
    <col min="24" max="24" width="11.28515625" bestFit="1" customWidth="1"/>
    <col min="25" max="25" width="10.7109375" customWidth="1"/>
    <col min="26" max="26" width="11.28515625" bestFit="1" customWidth="1"/>
    <col min="32" max="32" width="20.7109375" bestFit="1" customWidth="1"/>
    <col min="33" max="33" width="10.7109375" bestFit="1" customWidth="1"/>
  </cols>
  <sheetData>
    <row r="1" spans="1:33" x14ac:dyDescent="0.25">
      <c r="A1"/>
      <c r="B1"/>
      <c r="C1"/>
      <c r="D1"/>
      <c r="E1"/>
    </row>
    <row r="3" spans="1:33" ht="24" x14ac:dyDescent="0.25">
      <c r="A3" s="5" t="s">
        <v>2</v>
      </c>
      <c r="B3" s="6" t="s">
        <v>6</v>
      </c>
      <c r="C3" s="6" t="s">
        <v>8</v>
      </c>
      <c r="D3" s="6" t="s">
        <v>9</v>
      </c>
      <c r="E3" s="6" t="s">
        <v>346</v>
      </c>
      <c r="F3" s="20" t="s">
        <v>347</v>
      </c>
    </row>
    <row r="4" spans="1:33" x14ac:dyDescent="0.25">
      <c r="A4" s="49" t="s">
        <v>18</v>
      </c>
      <c r="B4" s="9" t="s">
        <v>22</v>
      </c>
      <c r="C4" s="50">
        <v>1</v>
      </c>
      <c r="D4" s="50">
        <v>1</v>
      </c>
      <c r="E4" s="9" t="s">
        <v>24</v>
      </c>
      <c r="F4" s="9">
        <f t="shared" ref="F4:F16" si="0">C4*D4</f>
        <v>1</v>
      </c>
      <c r="W4" s="24" t="s">
        <v>348</v>
      </c>
      <c r="X4" s="21"/>
      <c r="Y4" s="25" t="s">
        <v>349</v>
      </c>
      <c r="Z4" s="26"/>
      <c r="AA4" s="27"/>
      <c r="AE4" s="28" t="s">
        <v>350</v>
      </c>
      <c r="AF4" s="29" t="s">
        <v>351</v>
      </c>
      <c r="AG4" s="30" t="s">
        <v>352</v>
      </c>
    </row>
    <row r="5" spans="1:33" x14ac:dyDescent="0.25">
      <c r="A5" s="50" t="s">
        <v>214</v>
      </c>
      <c r="B5" s="9" t="s">
        <v>54</v>
      </c>
      <c r="C5" s="50">
        <v>1</v>
      </c>
      <c r="D5" s="50">
        <v>4</v>
      </c>
      <c r="E5" s="9" t="s">
        <v>57</v>
      </c>
      <c r="F5" s="9">
        <f t="shared" si="0"/>
        <v>4</v>
      </c>
      <c r="W5" s="23"/>
      <c r="X5" s="22"/>
      <c r="Y5" s="31" t="s">
        <v>353</v>
      </c>
      <c r="Z5" s="32" t="s">
        <v>354</v>
      </c>
      <c r="AA5" s="33" t="s">
        <v>355</v>
      </c>
      <c r="AE5" s="34">
        <v>1</v>
      </c>
      <c r="AF5" s="35" t="s">
        <v>356</v>
      </c>
      <c r="AG5" s="36">
        <v>0.1</v>
      </c>
    </row>
    <row r="6" spans="1:33" x14ac:dyDescent="0.25">
      <c r="A6" s="50" t="s">
        <v>32</v>
      </c>
      <c r="B6" s="9" t="s">
        <v>22</v>
      </c>
      <c r="C6" s="50">
        <v>1</v>
      </c>
      <c r="D6" s="50">
        <v>1</v>
      </c>
      <c r="E6" s="17" t="s">
        <v>24</v>
      </c>
      <c r="F6" s="9">
        <f t="shared" si="0"/>
        <v>1</v>
      </c>
      <c r="W6" s="37" t="s">
        <v>357</v>
      </c>
      <c r="X6" s="38" t="s">
        <v>358</v>
      </c>
      <c r="Y6" s="39">
        <v>1</v>
      </c>
      <c r="Z6" s="40">
        <v>2</v>
      </c>
      <c r="AA6" s="39">
        <v>3</v>
      </c>
      <c r="AE6" s="41"/>
      <c r="AF6" s="35"/>
      <c r="AG6" s="42"/>
    </row>
    <row r="7" spans="1:33" x14ac:dyDescent="0.25">
      <c r="A7" s="50" t="s">
        <v>41</v>
      </c>
      <c r="B7" s="9" t="s">
        <v>22</v>
      </c>
      <c r="C7" s="50">
        <v>1</v>
      </c>
      <c r="D7" s="50">
        <v>1</v>
      </c>
      <c r="E7" s="9" t="s">
        <v>24</v>
      </c>
      <c r="F7" s="9">
        <f t="shared" si="0"/>
        <v>1</v>
      </c>
      <c r="W7" s="37" t="s">
        <v>359</v>
      </c>
      <c r="X7" s="39" t="s">
        <v>354</v>
      </c>
      <c r="Y7" s="39">
        <v>2</v>
      </c>
      <c r="Z7" s="40">
        <v>4</v>
      </c>
      <c r="AA7" s="39">
        <v>6</v>
      </c>
      <c r="AE7" s="34">
        <v>2</v>
      </c>
      <c r="AF7" s="35" t="s">
        <v>360</v>
      </c>
      <c r="AG7" s="36">
        <v>0.3</v>
      </c>
    </row>
    <row r="8" spans="1:33" x14ac:dyDescent="0.25">
      <c r="A8" s="50" t="s">
        <v>361</v>
      </c>
      <c r="B8" s="9" t="s">
        <v>54</v>
      </c>
      <c r="C8" s="50">
        <v>2</v>
      </c>
      <c r="D8" s="50">
        <v>6</v>
      </c>
      <c r="E8" s="9" t="s">
        <v>57</v>
      </c>
      <c r="F8" s="9">
        <f t="shared" si="0"/>
        <v>12</v>
      </c>
      <c r="W8" s="43" t="s">
        <v>362</v>
      </c>
      <c r="X8" s="31" t="s">
        <v>363</v>
      </c>
      <c r="Y8" s="31">
        <v>3</v>
      </c>
      <c r="Z8" s="32">
        <v>6</v>
      </c>
      <c r="AA8" s="31">
        <v>9</v>
      </c>
      <c r="AE8" s="41"/>
      <c r="AF8" s="35"/>
      <c r="AG8" s="42"/>
    </row>
    <row r="9" spans="1:33" x14ac:dyDescent="0.25">
      <c r="A9" s="50" t="s">
        <v>138</v>
      </c>
      <c r="B9" s="15" t="s">
        <v>22</v>
      </c>
      <c r="C9" s="50">
        <v>2</v>
      </c>
      <c r="D9" s="50">
        <v>3</v>
      </c>
      <c r="E9" s="9" t="s">
        <v>57</v>
      </c>
      <c r="F9" s="9">
        <f t="shared" si="0"/>
        <v>6</v>
      </c>
      <c r="AE9" s="34">
        <v>3</v>
      </c>
      <c r="AF9" s="35" t="s">
        <v>364</v>
      </c>
      <c r="AG9" s="36">
        <v>0.5</v>
      </c>
    </row>
    <row r="10" spans="1:33" x14ac:dyDescent="0.25">
      <c r="A10" s="50" t="s">
        <v>148</v>
      </c>
      <c r="B10" s="9" t="s">
        <v>54</v>
      </c>
      <c r="C10" s="50">
        <v>2</v>
      </c>
      <c r="D10" s="50">
        <v>4</v>
      </c>
      <c r="E10" s="9" t="s">
        <v>57</v>
      </c>
      <c r="F10" s="9">
        <f t="shared" si="0"/>
        <v>8</v>
      </c>
      <c r="W10" t="s">
        <v>365</v>
      </c>
      <c r="X10" s="40"/>
      <c r="AE10" s="41"/>
      <c r="AF10" s="35"/>
      <c r="AG10" s="42"/>
    </row>
    <row r="11" spans="1:33" x14ac:dyDescent="0.25">
      <c r="A11" s="50" t="s">
        <v>164</v>
      </c>
      <c r="B11" s="9" t="s">
        <v>54</v>
      </c>
      <c r="C11" s="50">
        <v>1</v>
      </c>
      <c r="D11" s="50">
        <v>4</v>
      </c>
      <c r="E11" s="9" t="s">
        <v>57</v>
      </c>
      <c r="F11" s="9">
        <f t="shared" si="0"/>
        <v>4</v>
      </c>
      <c r="W11" t="s">
        <v>354</v>
      </c>
      <c r="AE11" s="34">
        <v>4</v>
      </c>
      <c r="AF11" s="35" t="s">
        <v>366</v>
      </c>
      <c r="AG11" s="36">
        <v>0.7</v>
      </c>
    </row>
    <row r="12" spans="1:33" x14ac:dyDescent="0.25">
      <c r="A12" s="50" t="s">
        <v>175</v>
      </c>
      <c r="B12" s="9" t="s">
        <v>22</v>
      </c>
      <c r="C12" s="50">
        <v>1</v>
      </c>
      <c r="D12" s="50">
        <v>1</v>
      </c>
      <c r="E12" s="9" t="s">
        <v>24</v>
      </c>
      <c r="F12" s="9">
        <f t="shared" si="0"/>
        <v>1</v>
      </c>
      <c r="W12" t="s">
        <v>355</v>
      </c>
      <c r="AE12" s="41"/>
      <c r="AF12" s="35"/>
      <c r="AG12" s="42"/>
    </row>
    <row r="13" spans="1:33" x14ac:dyDescent="0.25">
      <c r="A13" s="50" t="s">
        <v>183</v>
      </c>
      <c r="B13" s="9" t="s">
        <v>22</v>
      </c>
      <c r="C13" s="50">
        <v>1</v>
      </c>
      <c r="D13" s="50">
        <v>2</v>
      </c>
      <c r="E13" s="9" t="s">
        <v>24</v>
      </c>
      <c r="F13" s="9">
        <f t="shared" si="0"/>
        <v>2</v>
      </c>
      <c r="AE13" s="44">
        <v>5</v>
      </c>
      <c r="AF13" s="45" t="s">
        <v>367</v>
      </c>
      <c r="AG13" s="46">
        <v>0.9</v>
      </c>
    </row>
    <row r="14" spans="1:33" x14ac:dyDescent="0.25">
      <c r="A14" s="50" t="s">
        <v>198</v>
      </c>
      <c r="B14" s="9" t="s">
        <v>22</v>
      </c>
      <c r="C14" s="50">
        <v>1</v>
      </c>
      <c r="D14" s="50">
        <v>1</v>
      </c>
      <c r="E14" s="9" t="s">
        <v>24</v>
      </c>
      <c r="F14" s="9">
        <f t="shared" si="0"/>
        <v>1</v>
      </c>
    </row>
    <row r="15" spans="1:33" x14ac:dyDescent="0.25">
      <c r="A15" s="51" t="s">
        <v>207</v>
      </c>
      <c r="B15" s="9" t="s">
        <v>22</v>
      </c>
      <c r="C15" s="50">
        <v>1</v>
      </c>
      <c r="D15" s="50">
        <v>1</v>
      </c>
      <c r="E15" s="9" t="s">
        <v>24</v>
      </c>
      <c r="F15" s="9">
        <f t="shared" si="0"/>
        <v>1</v>
      </c>
    </row>
    <row r="16" spans="1:33" x14ac:dyDescent="0.25">
      <c r="A16" s="50" t="s">
        <v>230</v>
      </c>
      <c r="B16" s="9" t="s">
        <v>54</v>
      </c>
      <c r="C16" s="50">
        <v>1</v>
      </c>
      <c r="D16" s="50">
        <v>6</v>
      </c>
      <c r="E16" s="9" t="s">
        <v>57</v>
      </c>
      <c r="F16" s="9">
        <f t="shared" si="0"/>
        <v>6</v>
      </c>
    </row>
    <row r="17" spans="1:6" x14ac:dyDescent="0.25">
      <c r="A17" s="50" t="s">
        <v>175</v>
      </c>
      <c r="B17" s="9" t="s">
        <v>22</v>
      </c>
      <c r="C17" s="50">
        <v>1</v>
      </c>
      <c r="D17" s="50">
        <v>2</v>
      </c>
      <c r="E17" s="9" t="s">
        <v>24</v>
      </c>
      <c r="F17" s="9">
        <f t="shared" ref="F17:F21" si="1">C17*D17</f>
        <v>2</v>
      </c>
    </row>
    <row r="18" spans="1:6" x14ac:dyDescent="0.25">
      <c r="A18" s="50" t="s">
        <v>239</v>
      </c>
      <c r="B18" s="9" t="s">
        <v>54</v>
      </c>
      <c r="C18" s="50">
        <v>4</v>
      </c>
      <c r="D18" s="50">
        <v>6</v>
      </c>
      <c r="E18" s="9" t="s">
        <v>108</v>
      </c>
      <c r="F18" s="9">
        <f t="shared" si="1"/>
        <v>24</v>
      </c>
    </row>
    <row r="19" spans="1:6" x14ac:dyDescent="0.25">
      <c r="A19" s="50" t="s">
        <v>368</v>
      </c>
      <c r="B19" s="9" t="s">
        <v>54</v>
      </c>
      <c r="C19" s="50">
        <v>4</v>
      </c>
      <c r="D19" s="50">
        <v>9</v>
      </c>
      <c r="E19" s="9" t="s">
        <v>108</v>
      </c>
      <c r="F19" s="9">
        <f t="shared" si="1"/>
        <v>36</v>
      </c>
    </row>
    <row r="20" spans="1:6" x14ac:dyDescent="0.25">
      <c r="A20" s="50" t="s">
        <v>291</v>
      </c>
      <c r="B20" s="9" t="s">
        <v>54</v>
      </c>
      <c r="C20" s="50">
        <v>1</v>
      </c>
      <c r="D20" s="50">
        <v>6</v>
      </c>
      <c r="E20" s="9" t="s">
        <v>57</v>
      </c>
      <c r="F20" s="9">
        <f t="shared" si="1"/>
        <v>6</v>
      </c>
    </row>
    <row r="21" spans="1:6" x14ac:dyDescent="0.25">
      <c r="A21" s="50" t="s">
        <v>300</v>
      </c>
      <c r="B21" s="9" t="s">
        <v>22</v>
      </c>
      <c r="C21" s="50">
        <v>1</v>
      </c>
      <c r="D21" s="50">
        <v>1</v>
      </c>
      <c r="E21" s="9" t="s">
        <v>108</v>
      </c>
      <c r="F21" s="9">
        <f t="shared" si="1"/>
        <v>1</v>
      </c>
    </row>
    <row r="22" spans="1:6" x14ac:dyDescent="0.25">
      <c r="A22" s="50"/>
      <c r="B22" s="9"/>
      <c r="C22" s="50"/>
      <c r="D22" s="50"/>
      <c r="E22" s="9"/>
      <c r="F22" s="9"/>
    </row>
    <row r="24" spans="1:6" x14ac:dyDescent="0.25">
      <c r="A24" s="2" t="s">
        <v>369</v>
      </c>
      <c r="C24" s="2" t="s">
        <v>23</v>
      </c>
      <c r="D24" s="2" t="s">
        <v>67</v>
      </c>
      <c r="E24" s="2" t="s">
        <v>56</v>
      </c>
    </row>
    <row r="25" spans="1:6" x14ac:dyDescent="0.25">
      <c r="A25" s="2" t="s">
        <v>370</v>
      </c>
      <c r="B25" s="2" t="s">
        <v>23</v>
      </c>
      <c r="C25" s="2">
        <v>1</v>
      </c>
      <c r="D25" s="2">
        <v>2</v>
      </c>
      <c r="E25" s="2">
        <v>3</v>
      </c>
    </row>
    <row r="26" spans="1:6" x14ac:dyDescent="0.25">
      <c r="B26" s="2" t="s">
        <v>67</v>
      </c>
      <c r="C26" s="2">
        <v>2</v>
      </c>
      <c r="D26" s="2">
        <v>4</v>
      </c>
      <c r="E26" s="2">
        <v>6</v>
      </c>
    </row>
    <row r="27" spans="1:6" x14ac:dyDescent="0.25">
      <c r="B27" s="2" t="s">
        <v>56</v>
      </c>
      <c r="C27" s="2">
        <v>3</v>
      </c>
      <c r="D27" s="2">
        <v>6</v>
      </c>
      <c r="E27" s="2">
        <v>9</v>
      </c>
    </row>
    <row r="28" spans="1:6" x14ac:dyDescent="0.25">
      <c r="A28" s="2" t="s">
        <v>9</v>
      </c>
      <c r="B28" s="2" t="s">
        <v>23</v>
      </c>
      <c r="C28" s="2">
        <v>1</v>
      </c>
      <c r="D28" s="2">
        <v>2</v>
      </c>
      <c r="E28" s="2">
        <v>3</v>
      </c>
    </row>
    <row r="29" spans="1:6" x14ac:dyDescent="0.25">
      <c r="B29" s="2" t="s">
        <v>67</v>
      </c>
      <c r="C29" s="2">
        <v>2</v>
      </c>
      <c r="D29" s="2">
        <v>4</v>
      </c>
      <c r="E29" s="2">
        <v>6</v>
      </c>
    </row>
    <row r="30" spans="1:6" x14ac:dyDescent="0.25">
      <c r="B30" s="2" t="s">
        <v>56</v>
      </c>
      <c r="C30" s="2">
        <v>3</v>
      </c>
      <c r="D30" s="2">
        <v>6</v>
      </c>
      <c r="E30" s="2">
        <v>9</v>
      </c>
    </row>
  </sheetData>
  <autoFilter ref="A3:F3" xr:uid="{7CD4A597-B458-4C8E-90D1-142621EE5766}">
    <sortState xmlns:xlrd2="http://schemas.microsoft.com/office/spreadsheetml/2017/richdata2" ref="A4:F17">
      <sortCondition descending="1" ref="F3"/>
    </sortState>
  </autoFilter>
  <conditionalFormatting sqref="E4:E22">
    <cfRule type="cellIs" dxfId="3" priority="1" operator="equal">
      <formula>"Laag"</formula>
    </cfRule>
    <cfRule type="cellIs" dxfId="2" priority="2" operator="equal">
      <formula>"Midden"</formula>
    </cfRule>
    <cfRule type="cellIs" dxfId="1" priority="3" operator="equal">
      <formula>"Hoog"</formula>
    </cfRule>
    <cfRule type="cellIs" dxfId="0" priority="4" operator="equal">
      <formula>"H"</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4FDD2-ACC6-4181-B6E5-A8D99C6AECBE}">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d93761-95ef-47b3-a038-e54ba299278e" xsi:nil="true"/>
    <lcf76f155ced4ddcb4097134ff3c332f xmlns="b19fcbfc-a6be-44dd-a2c7-91ef3b0f5d2b">
      <Terms xmlns="http://schemas.microsoft.com/office/infopath/2007/PartnerControls"/>
    </lcf76f155ced4ddcb4097134ff3c332f>
    <Aantal xmlns="b19fcbfc-a6be-44dd-a2c7-91ef3b0f5d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AD9BF50367CA46B576B8F02812155C" ma:contentTypeVersion="14" ma:contentTypeDescription="Een nieuw document maken." ma:contentTypeScope="" ma:versionID="520619970e8ff8c67067b7582dbf94c8">
  <xsd:schema xmlns:xsd="http://www.w3.org/2001/XMLSchema" xmlns:xs="http://www.w3.org/2001/XMLSchema" xmlns:p="http://schemas.microsoft.com/office/2006/metadata/properties" xmlns:ns2="b19fcbfc-a6be-44dd-a2c7-91ef3b0f5d2b" xmlns:ns3="75d93761-95ef-47b3-a038-e54ba299278e" targetNamespace="http://schemas.microsoft.com/office/2006/metadata/properties" ma:root="true" ma:fieldsID="c1246e54b770944afa4a06402085b424" ns2:_="" ns3:_="">
    <xsd:import namespace="b19fcbfc-a6be-44dd-a2c7-91ef3b0f5d2b"/>
    <xsd:import namespace="75d93761-95ef-47b3-a038-e54ba299278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Aanta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fcbfc-a6be-44dd-a2c7-91ef3b0f5d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bc0ca99-ac77-4b80-b405-363d328445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Aantal" ma:index="20" nillable="true" ma:displayName="Aantal" ma:format="Dropdown" ma:internalName="Aantal" ma:percentage="FALSE">
      <xsd:simpleType>
        <xsd:restriction base="dms:Number"/>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d93761-95ef-47b3-a038-e54ba299278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0f948c1-c896-46e4-aa3f-d9f746f53576}" ma:internalName="TaxCatchAll" ma:showField="CatchAllData" ma:web="75d93761-95ef-47b3-a038-e54ba299278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D7075C-5E53-4983-B20C-281AC5DF7B92}">
  <ds:schemaRefs>
    <ds:schemaRef ds:uri="http://schemas.microsoft.com/office/2006/documentManagement/types"/>
    <ds:schemaRef ds:uri="b19fcbfc-a6be-44dd-a2c7-91ef3b0f5d2b"/>
    <ds:schemaRef ds:uri="http://schemas.openxmlformats.org/package/2006/metadata/core-properties"/>
    <ds:schemaRef ds:uri="http://purl.org/dc/term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75d93761-95ef-47b3-a038-e54ba299278e"/>
  </ds:schemaRefs>
</ds:datastoreItem>
</file>

<file path=customXml/itemProps2.xml><?xml version="1.0" encoding="utf-8"?>
<ds:datastoreItem xmlns:ds="http://schemas.openxmlformats.org/officeDocument/2006/customXml" ds:itemID="{59C4D1E3-452B-4348-B13A-BC506EA2E1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fcbfc-a6be-44dd-a2c7-91ef3b0f5d2b"/>
    <ds:schemaRef ds:uri="75d93761-95ef-47b3-a038-e54ba29927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162D1F-0B7A-49ED-8D54-0720711656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2025-2026</vt:lpstr>
      <vt:lpstr>Schema</vt:lpstr>
      <vt:lpstr>Blad1</vt:lpstr>
    </vt:vector>
  </TitlesOfParts>
  <Manager/>
  <Company>Gemeente Lansingerland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a.p.van.kampen@maassluis.nl</dc:creator>
  <cp:keywords/>
  <dc:description/>
  <cp:lastModifiedBy>Roland Borsboom</cp:lastModifiedBy>
  <cp:revision/>
  <dcterms:created xsi:type="dcterms:W3CDTF">2020-03-09T16:02:08Z</dcterms:created>
  <dcterms:modified xsi:type="dcterms:W3CDTF">2026-01-27T13:28:54Z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0x010100CDAD9BF50367CA46B576B8F02812155C</vt:lpwstr>
  </property>
  <property fmtid="{D5CDD505-2E9C-101B-9397-08002B2CF9AE}" pid="3" name="MediaServiceImageTags">
    <vt:lpwstr/>
  </property>
</Properties>
</file>