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tweedekamer.sharepoint.com/sites/RB-Europeseaanbestedingenuitvoeren/Gedeelde documenten/EA Vers brood en bake-off/02-Aanbestedingsdocumenten/"/>
    </mc:Choice>
  </mc:AlternateContent>
  <xr:revisionPtr revIDLastSave="164" documentId="8_{1DCAD7AB-4D01-400E-BD04-8A3227696DFC}" xr6:coauthVersionLast="47" xr6:coauthVersionMax="47" xr10:uidLastSave="{E3B21F66-69F0-4AF0-B2DD-7CED0D345E8B}"/>
  <workbookProtection workbookAlgorithmName="SHA-512" workbookHashValue="p5s7+8p2JwTXVSqaExYm7d1q56yYZsrJQrDSGPwlsNbKiX4vV/7NbJH2KhzGJssp3og8mR67DVuTnXi68qMaqA==" workbookSaltValue="j59lgQOaQYuyaiXDLbsKIw==" workbookSpinCount="100000" lockStructure="1"/>
  <bookViews>
    <workbookView xWindow="-120" yWindow="-120" windowWidth="57840" windowHeight="15720" xr2:uid="{E87B6311-8753-487F-ACAC-D20CBBBB27C9}"/>
  </bookViews>
  <sheets>
    <sheet name="Invulinstructie" sheetId="1" r:id="rId1"/>
    <sheet name="Prijsinvul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E10" i="2"/>
  <c r="G10" i="2" s="1"/>
  <c r="E11" i="2"/>
  <c r="E12" i="2"/>
  <c r="E13" i="2"/>
  <c r="E14" i="2"/>
  <c r="E15" i="2"/>
  <c r="E16" i="2"/>
  <c r="E17" i="2"/>
  <c r="E18" i="2"/>
  <c r="E19" i="2"/>
  <c r="E20" i="2"/>
  <c r="E21" i="2"/>
  <c r="E22" i="2"/>
  <c r="G22" i="2" s="1"/>
  <c r="E23" i="2"/>
  <c r="E24" i="2"/>
  <c r="E25" i="2"/>
  <c r="E26" i="2"/>
  <c r="E27" i="2"/>
  <c r="E28" i="2"/>
  <c r="E29" i="2"/>
  <c r="E30" i="2"/>
  <c r="E31" i="2"/>
  <c r="E32" i="2"/>
  <c r="E33" i="2"/>
  <c r="E34" i="2"/>
  <c r="E35" i="2"/>
  <c r="E36" i="2"/>
  <c r="E37" i="2"/>
  <c r="F9" i="2"/>
  <c r="F10" i="2"/>
  <c r="F11" i="2"/>
  <c r="F12" i="2"/>
  <c r="F13" i="2"/>
  <c r="F14" i="2"/>
  <c r="G14" i="2" s="1"/>
  <c r="F15" i="2"/>
  <c r="G15" i="2" s="1"/>
  <c r="F16" i="2"/>
  <c r="F17" i="2"/>
  <c r="F18" i="2"/>
  <c r="F19" i="2"/>
  <c r="F20" i="2"/>
  <c r="G20" i="2" s="1"/>
  <c r="F21" i="2"/>
  <c r="F22" i="2"/>
  <c r="F23" i="2"/>
  <c r="F24" i="2"/>
  <c r="F25" i="2"/>
  <c r="F26" i="2"/>
  <c r="G26" i="2" s="1"/>
  <c r="F27" i="2"/>
  <c r="G27" i="2" s="1"/>
  <c r="F28" i="2"/>
  <c r="F29" i="2"/>
  <c r="F30" i="2"/>
  <c r="F31" i="2"/>
  <c r="F32" i="2"/>
  <c r="G32" i="2" s="1"/>
  <c r="F33" i="2"/>
  <c r="F34" i="2"/>
  <c r="F35" i="2"/>
  <c r="F36" i="2"/>
  <c r="F37" i="2"/>
  <c r="F38" i="2"/>
  <c r="G38" i="2" s="1"/>
  <c r="F39" i="2"/>
  <c r="G39" i="2" s="1"/>
  <c r="F40" i="2"/>
  <c r="F41" i="2"/>
  <c r="G41" i="2" s="1"/>
  <c r="F42" i="2"/>
  <c r="G42" i="2" s="1"/>
  <c r="F43" i="2"/>
  <c r="F44" i="2"/>
  <c r="F45" i="2"/>
  <c r="F46" i="2"/>
  <c r="F47" i="2"/>
  <c r="F48" i="2"/>
  <c r="F49" i="2"/>
  <c r="G49" i="2" s="1"/>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E8" i="2"/>
  <c r="F8" i="2"/>
  <c r="E38" i="2"/>
  <c r="E39" i="2"/>
  <c r="E40" i="2"/>
  <c r="E41" i="2"/>
  <c r="E42" i="2"/>
  <c r="E43" i="2"/>
  <c r="E44" i="2"/>
  <c r="E45" i="2"/>
  <c r="E46" i="2"/>
  <c r="E47" i="2"/>
  <c r="E48" i="2"/>
  <c r="E49" i="2"/>
  <c r="E50" i="2"/>
  <c r="G50" i="2"/>
  <c r="E51" i="2"/>
  <c r="G51" i="2" s="1"/>
  <c r="E52" i="2"/>
  <c r="G52" i="2"/>
  <c r="E53" i="2"/>
  <c r="E54" i="2"/>
  <c r="E55" i="2"/>
  <c r="E56" i="2"/>
  <c r="E57" i="2"/>
  <c r="E58" i="2"/>
  <c r="E59" i="2"/>
  <c r="E60" i="2"/>
  <c r="E61" i="2"/>
  <c r="E62" i="2"/>
  <c r="G62" i="2"/>
  <c r="E63" i="2"/>
  <c r="E64" i="2"/>
  <c r="E65" i="2"/>
  <c r="E66" i="2"/>
  <c r="E67" i="2"/>
  <c r="E68" i="2"/>
  <c r="E69" i="2"/>
  <c r="E70" i="2"/>
  <c r="E71" i="2"/>
  <c r="E72" i="2"/>
  <c r="E73" i="2"/>
  <c r="E74" i="2"/>
  <c r="G74" i="2" s="1"/>
  <c r="E75" i="2"/>
  <c r="E76" i="2"/>
  <c r="E77" i="2"/>
  <c r="E78" i="2"/>
  <c r="E79" i="2"/>
  <c r="E80" i="2"/>
  <c r="E81" i="2"/>
  <c r="E82" i="2"/>
  <c r="E83" i="2"/>
  <c r="E84" i="2"/>
  <c r="E85" i="2"/>
  <c r="E86" i="2"/>
  <c r="E87" i="2"/>
  <c r="E88" i="2"/>
  <c r="E89" i="2"/>
  <c r="E90" i="2"/>
  <c r="E91" i="2"/>
  <c r="G85" i="2" l="1"/>
  <c r="G73" i="2"/>
  <c r="G61" i="2"/>
  <c r="G37" i="2"/>
  <c r="G25" i="2"/>
  <c r="G13" i="2"/>
  <c r="G36" i="2"/>
  <c r="G24" i="2"/>
  <c r="G12" i="2"/>
  <c r="G71" i="2"/>
  <c r="G35" i="2"/>
  <c r="G23" i="2"/>
  <c r="G11" i="2"/>
  <c r="G28" i="2"/>
  <c r="G34" i="2"/>
  <c r="G33" i="2"/>
  <c r="G21" i="2"/>
  <c r="G9" i="2"/>
  <c r="G48" i="2"/>
  <c r="G47" i="2"/>
  <c r="G68" i="2"/>
  <c r="G44" i="2"/>
  <c r="G91" i="2"/>
  <c r="G79" i="2"/>
  <c r="G67" i="2"/>
  <c r="G55" i="2"/>
  <c r="G43" i="2"/>
  <c r="G90" i="2"/>
  <c r="G78" i="2"/>
  <c r="G66" i="2"/>
  <c r="G54" i="2"/>
  <c r="G31" i="2"/>
  <c r="G19" i="2"/>
  <c r="G89" i="2"/>
  <c r="G77" i="2"/>
  <c r="G53" i="2"/>
  <c r="G30" i="2"/>
  <c r="G18" i="2"/>
  <c r="G72" i="2"/>
  <c r="G64" i="2"/>
  <c r="G29" i="2"/>
  <c r="G17" i="2"/>
  <c r="G87" i="2"/>
  <c r="G63" i="2"/>
  <c r="G16" i="2"/>
  <c r="G86" i="2"/>
  <c r="G40" i="2"/>
  <c r="G88" i="2"/>
  <c r="G65" i="2"/>
  <c r="G76" i="2"/>
  <c r="G75" i="2"/>
  <c r="G60" i="2"/>
  <c r="G8" i="2"/>
  <c r="G59" i="2"/>
  <c r="G84" i="2"/>
  <c r="G83" i="2"/>
  <c r="G82" i="2"/>
  <c r="G70" i="2"/>
  <c r="G58" i="2"/>
  <c r="G46" i="2"/>
  <c r="G81" i="2"/>
  <c r="G69" i="2"/>
  <c r="G57" i="2"/>
  <c r="G45" i="2"/>
  <c r="G56" i="2"/>
  <c r="G80" i="2"/>
  <c r="G92" i="2" l="1"/>
  <c r="F94" i="2" s="1"/>
</calcChain>
</file>

<file path=xl/sharedStrings.xml><?xml version="1.0" encoding="utf-8"?>
<sst xmlns="http://schemas.openxmlformats.org/spreadsheetml/2006/main" count="187" uniqueCount="110">
  <si>
    <r>
      <rPr>
        <b/>
        <sz val="9"/>
        <color theme="1"/>
        <rFont val="Verdana"/>
        <family val="2"/>
      </rPr>
      <t xml:space="preserve">Beoordeling van de inschrijfsom
&gt; </t>
    </r>
    <r>
      <rPr>
        <sz val="9"/>
        <color theme="1"/>
        <rFont val="Verdana"/>
        <family val="2"/>
      </rPr>
      <t xml:space="preserve">De inschrijfsom is een fictieve totaalprijs en dient uitsluitend ter beoordeling van de Inschrijvingen. De Inschrijver kan dus geen rechten ontlenen aan de in Bijlage 3 opgenomen Producten, producttypen en/of weging. 
</t>
    </r>
  </si>
  <si>
    <t>Aantal</t>
  </si>
  <si>
    <t>Topkeurmerk
Ja/Nee</t>
  </si>
  <si>
    <t>Inschrijfsom 
(Gewogen brutoprijs + Gewogen nettoprijs)</t>
  </si>
  <si>
    <t>Som Nettoprijs</t>
  </si>
  <si>
    <t xml:space="preserve">Brutoprijs
</t>
  </si>
  <si>
    <t xml:space="preserve">Nettoprijs
</t>
  </si>
  <si>
    <r>
      <rPr>
        <b/>
        <sz val="9"/>
        <color theme="1"/>
        <rFont val="Verdana"/>
        <family val="2"/>
      </rPr>
      <t>Invulinstructies</t>
    </r>
    <r>
      <rPr>
        <sz val="9"/>
        <color theme="1"/>
        <rFont val="Verdana"/>
        <family val="2"/>
      </rPr>
      <t xml:space="preserve">
&gt; De Inschrijver dient het tabblad </t>
    </r>
    <r>
      <rPr>
        <i/>
        <sz val="9"/>
        <color theme="1"/>
        <rFont val="Verdana"/>
        <family val="2"/>
      </rPr>
      <t>'Prijsinvulblad'</t>
    </r>
    <r>
      <rPr>
        <sz val="9"/>
        <color theme="1"/>
        <rFont val="Verdana"/>
        <family val="2"/>
      </rPr>
      <t xml:space="preserve"> in te vullen volgens de instructies in de Aanbestedingsstukken (bijvoorbeeld Bijlage 3, de Aanbestedingsleidraad, Nota van Inlichtingen). 
&gt; De Inschrijver vult uitlsuitend de groene vakken in. 
&gt; Het is niet toegestaan de opmaak van Bijlage 3 Prijsinvulformulier te wijzigen, op straffe van uitsluiting.
</t>
    </r>
  </si>
  <si>
    <t>prijseenheid</t>
  </si>
  <si>
    <t xml:space="preserve">Kortingspercentage
</t>
  </si>
  <si>
    <t>Bij 'JA' aanvinken</t>
  </si>
  <si>
    <r>
      <rPr>
        <b/>
        <sz val="9"/>
        <color theme="1"/>
        <rFont val="Verdana"/>
        <family val="2"/>
      </rPr>
      <t xml:space="preserve">Tabblad 'Prijsinvulblad': het aanbieden van </t>
    </r>
    <r>
      <rPr>
        <b/>
        <u/>
        <sz val="9"/>
        <color theme="1"/>
        <rFont val="Verdana"/>
        <family val="2"/>
      </rPr>
      <t>kortingen</t>
    </r>
    <r>
      <rPr>
        <sz val="9"/>
        <color theme="1"/>
        <rFont val="Verdana"/>
        <family val="2"/>
      </rPr>
      <t xml:space="preserve">
&gt; In het tabblad 'Prijsinvulblad' kan de Inschrijver voor de gehele productgroep een kortingspercentage opgeven, in het geel gemarkeerd vak. 
&gt; Een kortingspercentage is '0' of een positief getal met maximaal 1 decimaal. Afwijking daarvan leidt tot uitsluiting van de Aanbestedingsprocedure.
&gt; Kortingspercentages hebben betrekking op alle Producten die op grond van hun aard, herkomst en/of samenstelling betrekking hebben op de relevante kortingsgroep; dus niet alleen op de genoemde Producten.
&gt; De geoffreerde kortingspercentages staan vast voor de gehele looptijd van de Overeenkomst, inclusief eventuele verlengingen.</t>
    </r>
  </si>
  <si>
    <r>
      <rPr>
        <b/>
        <sz val="9"/>
        <color theme="1"/>
        <rFont val="Verdana"/>
        <family val="2"/>
      </rPr>
      <t>Toepassing korting op volledig assortiment</t>
    </r>
    <r>
      <rPr>
        <sz val="9"/>
        <color theme="1"/>
        <rFont val="Verdana"/>
        <family val="2"/>
      </rPr>
      <t xml:space="preserve">
&gt; Opdrachtnemer garandeert dat de opgegeven korting systematisch is verwerkt in het bestelsysteem en dat deze korting automatisch wordt toegepast op alle relevante artikelen. De Tweede Kamer kan steekproefsgewijs controleren of deze kortingen correct zijn doorgevoerd.
&gt; Deze korting wordt automatisch toegepast bij bestellingen van alle artikelen binnen de betreffende productgroep, ongeacht of deze wel of niet zijn opgenomen in het Prijsinvulformulier. Hiermee wordt geborgd dat de Tweede Kamer profiteert van een consistente prijsstelling op het volledige assortiment.
</t>
    </r>
  </si>
  <si>
    <r>
      <rPr>
        <b/>
        <sz val="9"/>
        <color theme="1"/>
        <rFont val="Verdana"/>
        <family val="2"/>
      </rPr>
      <t>BIJLAGE 3 - Prijsinvulformulier</t>
    </r>
    <r>
      <rPr>
        <sz val="9"/>
        <color theme="1"/>
        <rFont val="Verdana"/>
        <family val="2"/>
      </rPr>
      <t xml:space="preserve">
Europese openbare aanbesteding voor Levering van vers brood en bake-offproducten 
met referentienummer 2025-EA-014-RB-Vers brood en bake-off</t>
    </r>
  </si>
  <si>
    <t>Omschrijving (BO=Bake-Off)</t>
  </si>
  <si>
    <t xml:space="preserve"> 5x Multi Woudkornbroodje zacht</t>
  </si>
  <si>
    <t xml:space="preserve"> 5x Tarwe zacht 11 ZADENMIX</t>
  </si>
  <si>
    <t xml:space="preserve"> Bieslookbroodjes x10</t>
  </si>
  <si>
    <t xml:space="preserve"> BO Boerenbroodje 8x</t>
  </si>
  <si>
    <t xml:space="preserve"> BO ciabatta 11 cm. 10x</t>
  </si>
  <si>
    <t xml:space="preserve"> BO Grachtenbrood gesneden 18mm</t>
  </si>
  <si>
    <t xml:space="preserve"> BO Maisbrood gebakken gesneden</t>
  </si>
  <si>
    <t xml:space="preserve"> BO Maisbrood heel vloermandje gesn. 18mm</t>
  </si>
  <si>
    <t xml:space="preserve"> BO Milano broodje 8x</t>
  </si>
  <si>
    <t xml:space="preserve"> BO Multi Woudkorn heel vloermandje</t>
  </si>
  <si>
    <t xml:space="preserve"> BO Petit Pain wit 18 cm. 8x</t>
  </si>
  <si>
    <t xml:space="preserve"> BO Procorn 6 granen</t>
  </si>
  <si>
    <t xml:space="preserve"> BO Texaanse Maisbol 100 gram 8x</t>
  </si>
  <si>
    <t xml:space="preserve"> BO Triangel mais 8x</t>
  </si>
  <si>
    <t xml:space="preserve"> BO Triangel waldkorn 8x</t>
  </si>
  <si>
    <t xml:space="preserve"> BO Volgranen/ Moutkornbol 100 gram 8x</t>
  </si>
  <si>
    <t xml:space="preserve"> Brabants worstenbroodje 5x</t>
  </si>
  <si>
    <t xml:space="preserve"> Casino bruin vierk.       heel gesn</t>
  </si>
  <si>
    <t xml:space="preserve"> Casino wit vierkant       heel gesn</t>
  </si>
  <si>
    <t xml:space="preserve"> Doorgesn. zacht wit puntje 10x</t>
  </si>
  <si>
    <t xml:space="preserve"> Doorgesn. zachte bruine bol 10x</t>
  </si>
  <si>
    <t xml:space="preserve"> Dubbeldonker Volk.        heel ongesn</t>
  </si>
  <si>
    <t xml:space="preserve"> Eierkoek monopack</t>
  </si>
  <si>
    <t xml:space="preserve"> Eierkoeken per pak  4 stuks</t>
  </si>
  <si>
    <t xml:space="preserve"> Grachtenbrood             heel gesn</t>
  </si>
  <si>
    <t xml:space="preserve"> Ham kaas croissant 1x</t>
  </si>
  <si>
    <t xml:space="preserve"> HB Molenbruinwiel (wiel van 30)</t>
  </si>
  <si>
    <t xml:space="preserve"> HB Wiel wit/bloem (wiel van 30)</t>
  </si>
  <si>
    <t xml:space="preserve"> Kaasbroodje 1x</t>
  </si>
  <si>
    <t xml:space="preserve"> Kaneel Notenbrood</t>
  </si>
  <si>
    <t xml:space="preserve"> Koolhydraatverlaagd volkoren half gesn.</t>
  </si>
  <si>
    <t xml:space="preserve"> Krentenbrood          400 gesn.</t>
  </si>
  <si>
    <t xml:space="preserve"> Laaglandbruin 18mm DIK gesneden</t>
  </si>
  <si>
    <t xml:space="preserve"> Laagtijger wit 18 mm DIK gesneden</t>
  </si>
  <si>
    <t xml:space="preserve"> Meergranen boeren vloer   heel gesn</t>
  </si>
  <si>
    <t xml:space="preserve"> Meergranenbrood ongesn</t>
  </si>
  <si>
    <t xml:space="preserve"> Meerzaden heel gesn</t>
  </si>
  <si>
    <t xml:space="preserve"> Mini maisbol zacht 10x</t>
  </si>
  <si>
    <t xml:space="preserve"> Mini multikoren bol 10x</t>
  </si>
  <si>
    <t xml:space="preserve"> Mini roomboter croissant 1x</t>
  </si>
  <si>
    <t xml:space="preserve"> Mini rozijnenbollen 10x</t>
  </si>
  <si>
    <t xml:space="preserve"> Mini zacht bruin gesorteerd 10x</t>
  </si>
  <si>
    <t xml:space="preserve"> Mini zachte witte bol gesorteerd 10x</t>
  </si>
  <si>
    <t xml:space="preserve"> Mueslibol 6x</t>
  </si>
  <si>
    <t xml:space="preserve"> Multikoren                half gesn</t>
  </si>
  <si>
    <t xml:space="preserve"> Petit pain bruin bake off 8x 18 cm</t>
  </si>
  <si>
    <t xml:space="preserve"> Prokorn                   half gesn</t>
  </si>
  <si>
    <t xml:space="preserve"> Ragoutbroodje 1x</t>
  </si>
  <si>
    <t xml:space="preserve"> Rondbrood Het Beste Brood</t>
  </si>
  <si>
    <t xml:space="preserve"> Rondbrood Kaas/pompoenpitten</t>
  </si>
  <si>
    <t xml:space="preserve"> Rondbrood Woudkoren</t>
  </si>
  <si>
    <t xml:space="preserve"> Rozijnen krentenbrood          800 gesn.</t>
  </si>
  <si>
    <t xml:space="preserve"> Rozijnenbol 10x</t>
  </si>
  <si>
    <t xml:space="preserve"> Rozijnenbol 6x</t>
  </si>
  <si>
    <t xml:space="preserve"> Satebroodje 80 gr. 1x</t>
  </si>
  <si>
    <t xml:space="preserve"> Saucijzenbroodje 1x 80gr</t>
  </si>
  <si>
    <t xml:space="preserve"> SPELT Eierkoeken 3 stuks</t>
  </si>
  <si>
    <t xml:space="preserve"> Super Casino woudkoren   heel gesn.</t>
  </si>
  <si>
    <t xml:space="preserve"> Turks Brood verpakt groot</t>
  </si>
  <si>
    <t xml:space="preserve"> Vloerwit boeren vloer     half gesn</t>
  </si>
  <si>
    <t xml:space="preserve"> Vloerwit boeren vloer     heel gesn</t>
  </si>
  <si>
    <t xml:space="preserve"> x10 BO Rustieke mini broodjes</t>
  </si>
  <si>
    <t xml:space="preserve"> x10 Roodenrijsjes Focaccia VGB</t>
  </si>
  <si>
    <t xml:space="preserve"> x10 Roodenrijsjes Polder VGB</t>
  </si>
  <si>
    <t xml:space="preserve"> x5 BO Low Carb broodje</t>
  </si>
  <si>
    <t xml:space="preserve"> XXL casino mais 18mm DIK gesneden</t>
  </si>
  <si>
    <t xml:space="preserve"> XXL Casino Wit 18mm DIK gesneden</t>
  </si>
  <si>
    <t xml:space="preserve"> XXL Multi Woudkorn Casino 18mm DIK gesne</t>
  </si>
  <si>
    <t xml:space="preserve"> Zacht bruin puntje 10x</t>
  </si>
  <si>
    <t xml:space="preserve"> Zacht bruin puntje 6x</t>
  </si>
  <si>
    <t xml:space="preserve"> Zacht maisbroodje 6x</t>
  </si>
  <si>
    <t xml:space="preserve"> Zacht wit puntje 10x</t>
  </si>
  <si>
    <t xml:space="preserve"> Zacht wit puntje mini 10x</t>
  </si>
  <si>
    <t xml:space="preserve"> Zachte bruine bol 10x</t>
  </si>
  <si>
    <t xml:space="preserve"> Zachte bruine bol 6x</t>
  </si>
  <si>
    <t xml:space="preserve"> Zachte bruine bol sesam 6x</t>
  </si>
  <si>
    <t xml:space="preserve"> Zachte bruine bol zonnepit 6x</t>
  </si>
  <si>
    <t xml:space="preserve"> Zachte witte bol 6x</t>
  </si>
  <si>
    <t xml:space="preserve"> Zachte witte bol maanzaad 6x</t>
  </si>
  <si>
    <t xml:space="preserve"> Zachte witte bol sesam 6x</t>
  </si>
  <si>
    <t xml:space="preserve"> Zachte witte bol zonnebloem 6x</t>
  </si>
  <si>
    <t xml:space="preserve"> Zachte woudkoren bol 6x</t>
  </si>
  <si>
    <t xml:space="preserve"> 5X HB Kaas uienkruier 200 gram</t>
  </si>
  <si>
    <t>6 stuks</t>
  </si>
  <si>
    <t>5 stuks</t>
  </si>
  <si>
    <t>10 stuks</t>
  </si>
  <si>
    <t>8 stuks</t>
  </si>
  <si>
    <t>4 stuks</t>
  </si>
  <si>
    <t>3 stuks</t>
  </si>
  <si>
    <t>stuk</t>
  </si>
  <si>
    <t>Brutoprijs per eenheid 
(2 februari 2026)</t>
  </si>
  <si>
    <t xml:space="preserve"> Suikerbrood           800g ongesn.</t>
  </si>
  <si>
    <t>Bedrijfsnaam Inschrijver: [naam]
Datum: [datum]
Naam  tekenbevoegde: [naam]
Handtekening:</t>
  </si>
  <si>
    <r>
      <rPr>
        <b/>
        <sz val="9"/>
        <color theme="1"/>
        <rFont val="Verdana"/>
        <family val="2"/>
      </rPr>
      <t>BIJLAGE 3 - Prijsinvulformulier</t>
    </r>
    <r>
      <rPr>
        <sz val="9"/>
        <color theme="1"/>
        <rFont val="Verdana"/>
        <family val="2"/>
      </rPr>
      <t xml:space="preserve">
Europese openbare aanbesteding voor Levering van vers brood en bake-off producten
Referentienummer: 2025-EA-014-RB-Vers brood en bake-off</t>
    </r>
  </si>
  <si>
    <r>
      <rPr>
        <b/>
        <sz val="9"/>
        <color theme="1"/>
        <rFont val="Verdana"/>
        <family val="2"/>
      </rPr>
      <t xml:space="preserve">Tabblad </t>
    </r>
    <r>
      <rPr>
        <b/>
        <i/>
        <sz val="9"/>
        <color theme="1"/>
        <rFont val="Verdana"/>
        <family val="2"/>
      </rPr>
      <t>'Prijsinvulblad'</t>
    </r>
    <r>
      <rPr>
        <b/>
        <sz val="9"/>
        <color theme="1"/>
        <rFont val="Verdana"/>
        <family val="2"/>
      </rPr>
      <t>: het aanbieden van dagprijzen van maandag 2 februari 2026  (ter beoordeling van het prijscriterium)</t>
    </r>
    <r>
      <rPr>
        <sz val="9"/>
        <color theme="1"/>
        <rFont val="Verdana"/>
        <family val="2"/>
      </rPr>
      <t xml:space="preserve">
&gt; In het tabblad 'Prijsinvulblad' vult de Inschrijver zijn dagprijs van maandag 2 februari 2026  per genoemd Product (in de groen gemarkeerde vakken). 
&gt; De prijzen die de Inschrijver invult zijn zijn actuele dagprijzen van maandag 2 februari 2026 , exclusief btw. 
De Tweede Kamer behoudt zich het recht voor de prijzen te controleren.
Cel 'G92' is zodanig ingericht dat na het invullen van de groene prijsvakken automatisch het volgende gebeurt:
&gt; de nettoprijzen worden bij elkaar opgeteld.
De inschrijfsom wordt gebruikt om de laagste prijs per punt vast te stellen door middel van de formule zoals beschreven in paragraaf 7.1.4 van het beschrijvend document.
</t>
    </r>
    <r>
      <rPr>
        <b/>
        <u/>
        <sz val="9"/>
        <color theme="1"/>
        <rFont val="Verdana"/>
        <family val="2"/>
      </rPr>
      <t>LET OP!</t>
    </r>
    <r>
      <rPr>
        <sz val="9"/>
        <color theme="1"/>
        <rFont val="Verdana"/>
        <family val="2"/>
      </rPr>
      <t xml:space="preserve">
De Producten en aantallen die de Tweede Kamer noemt bij iedere productgroep in het tabblad </t>
    </r>
    <r>
      <rPr>
        <i/>
        <sz val="9"/>
        <color theme="1"/>
        <rFont val="Verdana"/>
        <family val="2"/>
      </rPr>
      <t xml:space="preserve">'Prijsinvulblad' </t>
    </r>
    <r>
      <rPr>
        <sz val="9"/>
        <color theme="1"/>
        <rFont val="Verdana"/>
        <family val="2"/>
      </rPr>
      <t xml:space="preserve">zijn </t>
    </r>
    <r>
      <rPr>
        <b/>
        <sz val="9"/>
        <color rgb="FFFF0000"/>
        <rFont val="Verdana"/>
        <family val="2"/>
      </rPr>
      <t>illustratief</t>
    </r>
    <r>
      <rPr>
        <sz val="9"/>
        <color theme="1"/>
        <rFont val="Verdana"/>
        <family val="2"/>
      </rPr>
      <t xml:space="preserve"> voor de afname die de Tweede Kamer voor ogen staat; het betreft een representatief overzicht van Producten die in de afgelopen jaren, gemiddeld per jaar zijn afgenomen. In de uitvoering van de Overeenkomst kan de Tweede Kamer dus ook andere Producten afnemen.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</si>
</sst>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Aptos Narrow"/>
      <family val="2"/>
      <scheme val="minor"/>
    </font>
    <font>
      <sz val="11"/>
      <color theme="1"/>
      <name val="Aptos Narrow"/>
      <family val="2"/>
      <scheme val="minor"/>
    </font>
    <font>
      <sz val="9"/>
      <color theme="1"/>
      <name val="Verdana"/>
      <family val="2"/>
    </font>
    <font>
      <b/>
      <sz val="9"/>
      <color theme="1"/>
      <name val="Verdana"/>
      <family val="2"/>
    </font>
    <font>
      <i/>
      <sz val="9"/>
      <color theme="1"/>
      <name val="Verdana"/>
      <family val="2"/>
    </font>
    <font>
      <b/>
      <i/>
      <sz val="9"/>
      <color theme="1"/>
      <name val="Verdana"/>
      <family val="2"/>
    </font>
    <font>
      <b/>
      <u/>
      <sz val="9"/>
      <color theme="1"/>
      <name val="Verdana"/>
      <family val="2"/>
    </font>
    <font>
      <b/>
      <sz val="9"/>
      <color rgb="FFFF0000"/>
      <name val="Verdana"/>
      <family val="2"/>
    </font>
    <font>
      <b/>
      <sz val="9"/>
      <color rgb="FF1C94C4"/>
      <name val="Arial"/>
      <family val="2"/>
    </font>
    <font>
      <b/>
      <sz val="8"/>
      <color rgb="FF1C94C4"/>
      <name val="Arial"/>
      <family val="2"/>
    </font>
    <font>
      <sz val="7"/>
      <color rgb="FF333333"/>
      <name val="Arial"/>
      <family val="2"/>
    </font>
    <font>
      <b/>
      <sz val="11"/>
      <color rgb="FF333333"/>
      <name val="Arial"/>
      <family val="2"/>
    </font>
    <font>
      <b/>
      <sz val="11"/>
      <color rgb="FF000000"/>
      <name val="Arial"/>
      <family val="2"/>
    </font>
    <font>
      <sz val="11"/>
      <color rgb="FF000000"/>
      <name val="Arial"/>
      <family val="2"/>
    </font>
    <font>
      <b/>
      <sz val="8"/>
      <color rgb="FF1C94C4"/>
      <name val="Arial"/>
      <family val="2"/>
    </font>
    <font>
      <sz val="7"/>
      <color rgb="FF333333"/>
      <name val="Arial"/>
      <family val="2"/>
    </font>
    <font>
      <sz val="10"/>
      <color rgb="FF333333"/>
      <name val="Arial"/>
      <family val="2"/>
    </font>
  </fonts>
  <fills count="12">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FFFFFF"/>
        <bgColor rgb="FFFFFFFF"/>
      </patternFill>
    </fill>
    <fill>
      <patternFill patternType="solid">
        <fgColor rgb="FFE0E2E1"/>
        <bgColor rgb="FFFFFFFF"/>
      </patternFill>
    </fill>
    <fill>
      <patternFill patternType="solid">
        <fgColor theme="2"/>
        <bgColor rgb="FFFFFFFF"/>
      </patternFill>
    </fill>
    <fill>
      <patternFill patternType="solid">
        <fgColor rgb="FFFFFF00"/>
        <bgColor rgb="FFFFFFFF"/>
      </patternFill>
    </fill>
    <fill>
      <patternFill patternType="solid">
        <fgColor theme="3" tint="0.89999084444715716"/>
        <bgColor rgb="FFFFFFFF"/>
      </patternFill>
    </fill>
    <fill>
      <patternFill patternType="solid">
        <fgColor theme="3" tint="0.89999084444715716"/>
        <bgColor indexed="64"/>
      </patternFill>
    </fill>
    <fill>
      <patternFill patternType="solid">
        <fgColor rgb="FFFFFF00"/>
        <bgColor indexed="64"/>
      </patternFill>
    </fill>
    <fill>
      <patternFill patternType="solid">
        <fgColor theme="9" tint="0.79998168889431442"/>
        <bgColor rgb="FFFFFFFF"/>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rgb="FFE0E2E1"/>
      </top>
      <bottom style="thin">
        <color rgb="FFE0E2E1"/>
      </bottom>
      <diagonal/>
    </border>
    <border>
      <left style="thin">
        <color rgb="FFEBEBEB"/>
      </left>
      <right style="thin">
        <color rgb="FFEBEBEB"/>
      </right>
      <top style="thin">
        <color rgb="FFEBEBEB"/>
      </top>
      <bottom style="thin">
        <color rgb="FFEBEBE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2">
    <xf numFmtId="0" fontId="0" fillId="0" borderId="0" xfId="0"/>
    <xf numFmtId="49" fontId="9" fillId="5" borderId="4" xfId="0" applyNumberFormat="1" applyFont="1" applyFill="1" applyBorder="1" applyAlignment="1">
      <alignment horizontal="left" vertical="center"/>
    </xf>
    <xf numFmtId="49" fontId="9" fillId="5" borderId="4" xfId="0" applyNumberFormat="1" applyFont="1" applyFill="1" applyBorder="1" applyAlignment="1">
      <alignment horizontal="center" vertical="center"/>
    </xf>
    <xf numFmtId="49" fontId="9" fillId="5" borderId="4" xfId="0" applyNumberFormat="1" applyFont="1" applyFill="1" applyBorder="1" applyAlignment="1">
      <alignment horizontal="center" vertical="center" wrapText="1"/>
    </xf>
    <xf numFmtId="49" fontId="9" fillId="6" borderId="4" xfId="0" applyNumberFormat="1" applyFont="1" applyFill="1" applyBorder="1" applyAlignment="1">
      <alignment horizontal="left" vertical="center"/>
    </xf>
    <xf numFmtId="3" fontId="9" fillId="6" borderId="4" xfId="0" applyNumberFormat="1" applyFont="1" applyFill="1" applyBorder="1" applyAlignment="1">
      <alignment horizontal="center" vertical="center"/>
    </xf>
    <xf numFmtId="49" fontId="10" fillId="4" borderId="5" xfId="0" applyNumberFormat="1" applyFont="1" applyFill="1" applyBorder="1" applyAlignment="1">
      <alignment horizontal="center" vertical="center"/>
    </xf>
    <xf numFmtId="44" fontId="10" fillId="4" borderId="5" xfId="1" applyFont="1" applyFill="1" applyBorder="1" applyAlignment="1">
      <alignment horizontal="center" vertical="center"/>
    </xf>
    <xf numFmtId="44" fontId="11" fillId="8" borderId="7" xfId="1" applyFont="1" applyFill="1" applyBorder="1" applyAlignment="1">
      <alignment horizontal="left" vertical="center"/>
    </xf>
    <xf numFmtId="0" fontId="0" fillId="0" borderId="0" xfId="0" applyAlignment="1">
      <alignment horizontal="center"/>
    </xf>
    <xf numFmtId="0" fontId="12" fillId="9" borderId="6" xfId="0" applyFont="1" applyFill="1" applyBorder="1" applyAlignment="1">
      <alignment vertical="center" wrapText="1"/>
    </xf>
    <xf numFmtId="0" fontId="0" fillId="0" borderId="0" xfId="0" applyAlignment="1">
      <alignment wrapText="1"/>
    </xf>
    <xf numFmtId="44" fontId="0" fillId="0" borderId="0" xfId="0" applyNumberFormat="1"/>
    <xf numFmtId="0" fontId="9" fillId="6" borderId="4" xfId="0" applyFont="1" applyFill="1" applyBorder="1" applyAlignment="1">
      <alignment horizontal="center" vertical="center"/>
    </xf>
    <xf numFmtId="49" fontId="14" fillId="5" borderId="4" xfId="0" applyNumberFormat="1" applyFont="1" applyFill="1" applyBorder="1" applyAlignment="1">
      <alignment horizontal="center" vertical="center" wrapText="1"/>
    </xf>
    <xf numFmtId="44" fontId="10" fillId="11" borderId="5" xfId="1" applyFont="1" applyFill="1" applyBorder="1" applyAlignment="1" applyProtection="1">
      <alignment horizontal="center" vertical="center"/>
      <protection locked="0"/>
    </xf>
    <xf numFmtId="9" fontId="9" fillId="7" borderId="4" xfId="2" applyFont="1" applyFill="1" applyBorder="1" applyAlignment="1" applyProtection="1">
      <alignment horizontal="center" vertical="center"/>
      <protection locked="0"/>
    </xf>
    <xf numFmtId="44" fontId="15" fillId="11" borderId="5" xfId="1" applyFont="1" applyFill="1" applyBorder="1" applyAlignment="1" applyProtection="1">
      <alignment horizontal="center" vertical="center"/>
      <protection locked="0"/>
    </xf>
    <xf numFmtId="9" fontId="15" fillId="11" borderId="5" xfId="2" applyFont="1" applyFill="1" applyBorder="1" applyAlignment="1" applyProtection="1">
      <alignment horizontal="center" vertical="center"/>
      <protection locked="0"/>
    </xf>
    <xf numFmtId="3" fontId="9" fillId="7" borderId="4" xfId="0" applyNumberFormat="1" applyFont="1" applyFill="1" applyBorder="1" applyAlignment="1">
      <alignment horizontal="center" vertical="center"/>
    </xf>
    <xf numFmtId="4" fontId="16" fillId="11" borderId="5" xfId="0" applyNumberFormat="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3" fontId="10" fillId="4" borderId="5" xfId="0" applyNumberFormat="1" applyFont="1" applyFill="1" applyBorder="1" applyAlignment="1">
      <alignment horizontal="center" vertical="center"/>
    </xf>
    <xf numFmtId="49" fontId="10" fillId="4" borderId="5" xfId="0" applyNumberFormat="1" applyFont="1" applyFill="1" applyBorder="1" applyAlignment="1">
      <alignment horizontal="left" vertical="center"/>
    </xf>
    <xf numFmtId="0" fontId="2" fillId="0" borderId="1" xfId="3" applyFont="1" applyBorder="1" applyAlignment="1">
      <alignment horizontal="left" vertical="top" wrapText="1"/>
    </xf>
    <xf numFmtId="0" fontId="1" fillId="0" borderId="2" xfId="3" applyBorder="1" applyAlignment="1">
      <alignment horizontal="left" vertical="top" wrapText="1"/>
    </xf>
    <xf numFmtId="0" fontId="1" fillId="0" borderId="3" xfId="3" applyBorder="1" applyAlignment="1">
      <alignment horizontal="left" vertical="top" wrapText="1"/>
    </xf>
    <xf numFmtId="0" fontId="2" fillId="3" borderId="1" xfId="3" applyFont="1" applyFill="1" applyBorder="1" applyAlignment="1">
      <alignment horizontal="left" vertical="top" wrapText="1"/>
    </xf>
    <xf numFmtId="0" fontId="1" fillId="3" borderId="2" xfId="3" applyFill="1" applyBorder="1" applyAlignment="1">
      <alignment horizontal="left" vertical="top" wrapText="1"/>
    </xf>
    <xf numFmtId="0" fontId="1" fillId="3" borderId="3" xfId="3" applyFill="1" applyBorder="1" applyAlignment="1">
      <alignment horizontal="left" vertical="top" wrapText="1"/>
    </xf>
    <xf numFmtId="0" fontId="2" fillId="0" borderId="2" xfId="3" applyFont="1" applyBorder="1" applyAlignment="1">
      <alignment horizontal="left" vertical="top" wrapText="1"/>
    </xf>
    <xf numFmtId="0" fontId="2" fillId="0" borderId="3" xfId="3" applyFont="1" applyBorder="1" applyAlignment="1">
      <alignment horizontal="left" vertical="top" wrapText="1"/>
    </xf>
    <xf numFmtId="0" fontId="2" fillId="2" borderId="1"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0" xfId="3" applyFont="1" applyFill="1" applyAlignment="1">
      <alignment horizontal="center" vertical="center" wrapText="1"/>
    </xf>
    <xf numFmtId="0" fontId="12" fillId="10" borderId="0" xfId="0" applyFont="1" applyFill="1" applyAlignment="1" applyProtection="1">
      <alignment horizontal="left" vertical="top" wrapText="1"/>
      <protection locked="0"/>
    </xf>
    <xf numFmtId="0" fontId="12" fillId="9" borderId="6" xfId="0" applyFont="1" applyFill="1" applyBorder="1" applyAlignment="1">
      <alignment horizontal="center" vertical="center" wrapText="1"/>
    </xf>
    <xf numFmtId="0" fontId="12" fillId="9" borderId="7" xfId="0" applyFont="1" applyFill="1" applyBorder="1" applyAlignment="1">
      <alignment horizontal="center" vertical="center" wrapText="1"/>
    </xf>
    <xf numFmtId="44" fontId="13" fillId="9" borderId="6" xfId="0" applyNumberFormat="1" applyFont="1" applyFill="1" applyBorder="1" applyAlignment="1">
      <alignment horizontal="center" vertical="center"/>
    </xf>
    <xf numFmtId="44" fontId="13" fillId="9" borderId="7" xfId="0" applyNumberFormat="1" applyFont="1" applyFill="1" applyBorder="1" applyAlignment="1">
      <alignment horizontal="center" vertical="center"/>
    </xf>
    <xf numFmtId="49" fontId="8" fillId="5" borderId="0" xfId="0" applyNumberFormat="1" applyFont="1" applyFill="1" applyAlignment="1">
      <alignment horizontal="center" vertical="center"/>
    </xf>
    <xf numFmtId="49" fontId="9" fillId="5" borderId="0" xfId="0" applyNumberFormat="1" applyFont="1" applyFill="1" applyAlignment="1">
      <alignment horizontal="center" vertical="center"/>
    </xf>
  </cellXfs>
  <cellStyles count="4">
    <cellStyle name="Procent" xfId="2" builtinId="5"/>
    <cellStyle name="Standaard" xfId="0" builtinId="0"/>
    <cellStyle name="Standaard 3" xfId="3" xr:uid="{884231C5-B57C-40E0-859F-96DA2E1E9BF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63A3-A7E7-449A-9313-9768595F9C79}">
  <dimension ref="A1:G11"/>
  <sheetViews>
    <sheetView tabSelected="1" workbookViewId="0">
      <selection sqref="A1:G1"/>
    </sheetView>
  </sheetViews>
  <sheetFormatPr defaultRowHeight="15" x14ac:dyDescent="0.25"/>
  <cols>
    <col min="7" max="7" width="176.85546875" customWidth="1"/>
  </cols>
  <sheetData>
    <row r="1" spans="1:7" ht="62.1" customHeight="1" x14ac:dyDescent="0.25">
      <c r="A1" s="31" t="s">
        <v>13</v>
      </c>
      <c r="B1" s="32"/>
      <c r="C1" s="32"/>
      <c r="D1" s="32"/>
      <c r="E1" s="32"/>
      <c r="F1" s="32"/>
      <c r="G1" s="33"/>
    </row>
    <row r="2" spans="1:7" x14ac:dyDescent="0.25">
      <c r="A2" s="26"/>
      <c r="B2" s="27"/>
      <c r="C2" s="27"/>
      <c r="D2" s="27"/>
      <c r="E2" s="27"/>
      <c r="F2" s="27"/>
      <c r="G2" s="28"/>
    </row>
    <row r="3" spans="1:7" ht="54.6" customHeight="1" x14ac:dyDescent="0.25">
      <c r="A3" s="23" t="s">
        <v>7</v>
      </c>
      <c r="B3" s="24"/>
      <c r="C3" s="24"/>
      <c r="D3" s="24"/>
      <c r="E3" s="24"/>
      <c r="F3" s="24"/>
      <c r="G3" s="25"/>
    </row>
    <row r="4" spans="1:7" x14ac:dyDescent="0.25">
      <c r="A4" s="26"/>
      <c r="B4" s="27"/>
      <c r="C4" s="27"/>
      <c r="D4" s="27"/>
      <c r="E4" s="27"/>
      <c r="F4" s="27"/>
      <c r="G4" s="28"/>
    </row>
    <row r="5" spans="1:7" ht="177.95" customHeight="1" x14ac:dyDescent="0.25">
      <c r="A5" s="23" t="s">
        <v>109</v>
      </c>
      <c r="B5" s="24"/>
      <c r="C5" s="24"/>
      <c r="D5" s="24"/>
      <c r="E5" s="24"/>
      <c r="F5" s="24"/>
      <c r="G5" s="25"/>
    </row>
    <row r="6" spans="1:7" x14ac:dyDescent="0.25">
      <c r="A6" s="26"/>
      <c r="B6" s="27"/>
      <c r="C6" s="27"/>
      <c r="D6" s="27"/>
      <c r="E6" s="27"/>
      <c r="F6" s="27"/>
      <c r="G6" s="28"/>
    </row>
    <row r="7" spans="1:7" ht="78.95" customHeight="1" x14ac:dyDescent="0.25">
      <c r="A7" s="23" t="s">
        <v>11</v>
      </c>
      <c r="B7" s="24"/>
      <c r="C7" s="24"/>
      <c r="D7" s="24"/>
      <c r="E7" s="24"/>
      <c r="F7" s="24"/>
      <c r="G7" s="25"/>
    </row>
    <row r="8" spans="1:7" x14ac:dyDescent="0.25">
      <c r="A8" s="26"/>
      <c r="B8" s="27"/>
      <c r="C8" s="27"/>
      <c r="D8" s="27"/>
      <c r="E8" s="27"/>
      <c r="F8" s="27"/>
      <c r="G8" s="28"/>
    </row>
    <row r="9" spans="1:7" ht="30" customHeight="1" x14ac:dyDescent="0.25">
      <c r="A9" s="23" t="s">
        <v>0</v>
      </c>
      <c r="B9" s="24"/>
      <c r="C9" s="24"/>
      <c r="D9" s="24"/>
      <c r="E9" s="24"/>
      <c r="F9" s="24"/>
      <c r="G9" s="25"/>
    </row>
    <row r="10" spans="1:7" x14ac:dyDescent="0.25">
      <c r="A10" s="26"/>
      <c r="B10" s="27"/>
      <c r="C10" s="27"/>
      <c r="D10" s="27"/>
      <c r="E10" s="27"/>
      <c r="F10" s="27"/>
      <c r="G10" s="28"/>
    </row>
    <row r="11" spans="1:7" ht="69.75" customHeight="1" x14ac:dyDescent="0.25">
      <c r="A11" s="23" t="s">
        <v>12</v>
      </c>
      <c r="B11" s="29"/>
      <c r="C11" s="29"/>
      <c r="D11" s="29"/>
      <c r="E11" s="29"/>
      <c r="F11" s="29"/>
      <c r="G11" s="30"/>
    </row>
  </sheetData>
  <mergeCells count="11">
    <mergeCell ref="A6:G6"/>
    <mergeCell ref="A1:G1"/>
    <mergeCell ref="A2:G2"/>
    <mergeCell ref="A3:G3"/>
    <mergeCell ref="A4:G4"/>
    <mergeCell ref="A5:G5"/>
    <mergeCell ref="A7:G7"/>
    <mergeCell ref="A8:G8"/>
    <mergeCell ref="A9:G9"/>
    <mergeCell ref="A10:G10"/>
    <mergeCell ref="A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218-559A-47E5-ABF0-6CB2CE5FA164}">
  <dimension ref="A1:H100"/>
  <sheetViews>
    <sheetView zoomScale="130" zoomScaleNormal="130" workbookViewId="0">
      <selection activeCell="G92" sqref="G92"/>
    </sheetView>
  </sheetViews>
  <sheetFormatPr defaultRowHeight="15" x14ac:dyDescent="0.25"/>
  <cols>
    <col min="1" max="1" width="41.5703125" bestFit="1" customWidth="1"/>
    <col min="2" max="2" width="11.85546875" style="9" customWidth="1"/>
    <col min="3" max="3" width="12.5703125" customWidth="1"/>
    <col min="4" max="4" width="20.42578125" customWidth="1"/>
    <col min="5" max="5" width="12.85546875" customWidth="1"/>
    <col min="6" max="6" width="18.28515625" bestFit="1" customWidth="1"/>
    <col min="7" max="7" width="15.5703125" customWidth="1"/>
    <col min="8" max="8" width="13.28515625" customWidth="1"/>
  </cols>
  <sheetData>
    <row r="1" spans="1:8" ht="15" customHeight="1" x14ac:dyDescent="0.25">
      <c r="A1" s="34" t="s">
        <v>108</v>
      </c>
      <c r="B1" s="34"/>
      <c r="C1" s="34"/>
      <c r="D1" s="34"/>
      <c r="E1" s="34"/>
      <c r="F1" s="34"/>
      <c r="G1" s="34"/>
      <c r="H1" s="34"/>
    </row>
    <row r="2" spans="1:8" x14ac:dyDescent="0.25">
      <c r="A2" s="34"/>
      <c r="B2" s="34"/>
      <c r="C2" s="34"/>
      <c r="D2" s="34"/>
      <c r="E2" s="34"/>
      <c r="F2" s="34"/>
      <c r="G2" s="34"/>
      <c r="H2" s="34"/>
    </row>
    <row r="3" spans="1:8" x14ac:dyDescent="0.25">
      <c r="A3" s="34"/>
      <c r="B3" s="34"/>
      <c r="C3" s="34"/>
      <c r="D3" s="34"/>
      <c r="E3" s="34"/>
      <c r="F3" s="34"/>
      <c r="G3" s="34"/>
      <c r="H3" s="34"/>
    </row>
    <row r="4" spans="1:8" x14ac:dyDescent="0.25">
      <c r="A4" s="40"/>
      <c r="B4" s="40"/>
      <c r="C4" s="40"/>
      <c r="D4" s="40"/>
      <c r="E4" s="40"/>
      <c r="F4" s="40"/>
      <c r="G4" s="40"/>
      <c r="H4" s="40"/>
    </row>
    <row r="5" spans="1:8" x14ac:dyDescent="0.25">
      <c r="A5" s="41"/>
      <c r="B5" s="41"/>
      <c r="C5" s="41"/>
      <c r="D5" s="41"/>
      <c r="E5" s="41"/>
      <c r="F5" s="41"/>
      <c r="G5" s="41"/>
      <c r="H5" s="41"/>
    </row>
    <row r="6" spans="1:8" ht="22.5" x14ac:dyDescent="0.25">
      <c r="A6" s="1" t="s">
        <v>14</v>
      </c>
      <c r="B6" s="3" t="s">
        <v>8</v>
      </c>
      <c r="C6" s="2" t="s">
        <v>1</v>
      </c>
      <c r="D6" s="3" t="s">
        <v>105</v>
      </c>
      <c r="E6" s="3" t="s">
        <v>5</v>
      </c>
      <c r="F6" s="14" t="s">
        <v>9</v>
      </c>
      <c r="G6" s="3" t="s">
        <v>6</v>
      </c>
      <c r="H6" s="3" t="s">
        <v>2</v>
      </c>
    </row>
    <row r="7" spans="1:8" x14ac:dyDescent="0.25">
      <c r="A7" s="4"/>
      <c r="B7" s="13"/>
      <c r="C7" s="5"/>
      <c r="D7" s="5"/>
      <c r="E7" s="5"/>
      <c r="F7" s="16">
        <v>0</v>
      </c>
      <c r="G7" s="5"/>
      <c r="H7" s="19" t="s">
        <v>10</v>
      </c>
    </row>
    <row r="8" spans="1:8" x14ac:dyDescent="0.25">
      <c r="A8" s="22" t="s">
        <v>97</v>
      </c>
      <c r="B8" s="6" t="s">
        <v>99</v>
      </c>
      <c r="C8" s="21">
        <v>49</v>
      </c>
      <c r="D8" s="17">
        <v>0</v>
      </c>
      <c r="E8" s="7">
        <f>D8*C8</f>
        <v>0</v>
      </c>
      <c r="F8" s="18">
        <f t="shared" ref="F8:F71" si="0">$F$7</f>
        <v>0</v>
      </c>
      <c r="G8" s="7">
        <f>E8*(1-F8)</f>
        <v>0</v>
      </c>
      <c r="H8" s="20" t="b">
        <v>0</v>
      </c>
    </row>
    <row r="9" spans="1:8" x14ac:dyDescent="0.25">
      <c r="A9" s="22" t="s">
        <v>15</v>
      </c>
      <c r="B9" s="6" t="s">
        <v>99</v>
      </c>
      <c r="C9" s="21">
        <v>35</v>
      </c>
      <c r="D9" s="17">
        <v>0</v>
      </c>
      <c r="E9" s="7">
        <f t="shared" ref="E9:E37" si="1">D9*C9</f>
        <v>0</v>
      </c>
      <c r="F9" s="18">
        <f t="shared" si="0"/>
        <v>0</v>
      </c>
      <c r="G9" s="7">
        <f t="shared" ref="G9:G36" si="2">E9*(1-F9)</f>
        <v>0</v>
      </c>
      <c r="H9" s="20" t="b">
        <v>0</v>
      </c>
    </row>
    <row r="10" spans="1:8" x14ac:dyDescent="0.25">
      <c r="A10" s="22" t="s">
        <v>16</v>
      </c>
      <c r="B10" s="6" t="s">
        <v>99</v>
      </c>
      <c r="C10" s="21">
        <v>12</v>
      </c>
      <c r="D10" s="17">
        <v>0</v>
      </c>
      <c r="E10" s="7">
        <f t="shared" si="1"/>
        <v>0</v>
      </c>
      <c r="F10" s="18">
        <f t="shared" si="0"/>
        <v>0</v>
      </c>
      <c r="G10" s="7">
        <f t="shared" si="2"/>
        <v>0</v>
      </c>
      <c r="H10" s="20" t="b">
        <v>0</v>
      </c>
    </row>
    <row r="11" spans="1:8" x14ac:dyDescent="0.25">
      <c r="A11" s="22" t="s">
        <v>17</v>
      </c>
      <c r="B11" s="6" t="s">
        <v>100</v>
      </c>
      <c r="C11" s="21">
        <v>47</v>
      </c>
      <c r="D11" s="17">
        <v>0</v>
      </c>
      <c r="E11" s="7">
        <f t="shared" si="1"/>
        <v>0</v>
      </c>
      <c r="F11" s="18">
        <f t="shared" si="0"/>
        <v>0</v>
      </c>
      <c r="G11" s="7">
        <f t="shared" si="2"/>
        <v>0</v>
      </c>
      <c r="H11" s="20" t="b">
        <v>0</v>
      </c>
    </row>
    <row r="12" spans="1:8" x14ac:dyDescent="0.25">
      <c r="A12" s="22" t="s">
        <v>18</v>
      </c>
      <c r="B12" s="6" t="s">
        <v>101</v>
      </c>
      <c r="C12" s="21">
        <v>158</v>
      </c>
      <c r="D12" s="17">
        <v>0</v>
      </c>
      <c r="E12" s="7">
        <f t="shared" si="1"/>
        <v>0</v>
      </c>
      <c r="F12" s="18">
        <f t="shared" si="0"/>
        <v>0</v>
      </c>
      <c r="G12" s="7">
        <f t="shared" si="2"/>
        <v>0</v>
      </c>
      <c r="H12" s="20" t="b">
        <v>0</v>
      </c>
    </row>
    <row r="13" spans="1:8" x14ac:dyDescent="0.25">
      <c r="A13" s="22" t="s">
        <v>19</v>
      </c>
      <c r="B13" s="6" t="s">
        <v>100</v>
      </c>
      <c r="C13" s="21">
        <v>173</v>
      </c>
      <c r="D13" s="17">
        <v>0</v>
      </c>
      <c r="E13" s="7">
        <f t="shared" si="1"/>
        <v>0</v>
      </c>
      <c r="F13" s="18">
        <f t="shared" si="0"/>
        <v>0</v>
      </c>
      <c r="G13" s="7">
        <f t="shared" si="2"/>
        <v>0</v>
      </c>
      <c r="H13" s="20" t="b">
        <v>0</v>
      </c>
    </row>
    <row r="14" spans="1:8" x14ac:dyDescent="0.25">
      <c r="A14" s="22" t="s">
        <v>20</v>
      </c>
      <c r="B14" s="6" t="s">
        <v>104</v>
      </c>
      <c r="C14" s="21">
        <v>553</v>
      </c>
      <c r="D14" s="17">
        <v>0</v>
      </c>
      <c r="E14" s="7">
        <f t="shared" si="1"/>
        <v>0</v>
      </c>
      <c r="F14" s="18">
        <f t="shared" si="0"/>
        <v>0</v>
      </c>
      <c r="G14" s="7">
        <f t="shared" si="2"/>
        <v>0</v>
      </c>
      <c r="H14" s="20" t="b">
        <v>0</v>
      </c>
    </row>
    <row r="15" spans="1:8" x14ac:dyDescent="0.25">
      <c r="A15" s="22" t="s">
        <v>21</v>
      </c>
      <c r="B15" s="6" t="s">
        <v>104</v>
      </c>
      <c r="C15" s="21">
        <v>207</v>
      </c>
      <c r="D15" s="17">
        <v>0</v>
      </c>
      <c r="E15" s="7">
        <f t="shared" si="1"/>
        <v>0</v>
      </c>
      <c r="F15" s="18">
        <f t="shared" si="0"/>
        <v>0</v>
      </c>
      <c r="G15" s="7">
        <f t="shared" si="2"/>
        <v>0</v>
      </c>
      <c r="H15" s="20" t="b">
        <v>0</v>
      </c>
    </row>
    <row r="16" spans="1:8" x14ac:dyDescent="0.25">
      <c r="A16" s="22" t="s">
        <v>22</v>
      </c>
      <c r="B16" s="6" t="s">
        <v>104</v>
      </c>
      <c r="C16" s="21">
        <v>211</v>
      </c>
      <c r="D16" s="17">
        <v>0</v>
      </c>
      <c r="E16" s="7">
        <f t="shared" si="1"/>
        <v>0</v>
      </c>
      <c r="F16" s="18">
        <f t="shared" si="0"/>
        <v>0</v>
      </c>
      <c r="G16" s="7">
        <f t="shared" si="2"/>
        <v>0</v>
      </c>
      <c r="H16" s="20" t="b">
        <v>0</v>
      </c>
    </row>
    <row r="17" spans="1:8" x14ac:dyDescent="0.25">
      <c r="A17" s="22" t="s">
        <v>23</v>
      </c>
      <c r="B17" s="6" t="s">
        <v>101</v>
      </c>
      <c r="C17" s="21">
        <v>152</v>
      </c>
      <c r="D17" s="17">
        <v>0</v>
      </c>
      <c r="E17" s="7">
        <f t="shared" si="1"/>
        <v>0</v>
      </c>
      <c r="F17" s="18">
        <f t="shared" si="0"/>
        <v>0</v>
      </c>
      <c r="G17" s="7">
        <f t="shared" si="2"/>
        <v>0</v>
      </c>
      <c r="H17" s="20" t="b">
        <v>0</v>
      </c>
    </row>
    <row r="18" spans="1:8" x14ac:dyDescent="0.25">
      <c r="A18" s="22" t="s">
        <v>24</v>
      </c>
      <c r="B18" s="6" t="s">
        <v>104</v>
      </c>
      <c r="C18" s="21">
        <v>31</v>
      </c>
      <c r="D18" s="17">
        <v>0</v>
      </c>
      <c r="E18" s="7">
        <f t="shared" si="1"/>
        <v>0</v>
      </c>
      <c r="F18" s="18">
        <f t="shared" si="0"/>
        <v>0</v>
      </c>
      <c r="G18" s="7">
        <f t="shared" si="2"/>
        <v>0</v>
      </c>
      <c r="H18" s="20" t="b">
        <v>0</v>
      </c>
    </row>
    <row r="19" spans="1:8" x14ac:dyDescent="0.25">
      <c r="A19" s="22" t="s">
        <v>25</v>
      </c>
      <c r="B19" s="6" t="s">
        <v>101</v>
      </c>
      <c r="C19" s="21">
        <v>210</v>
      </c>
      <c r="D19" s="17">
        <v>0</v>
      </c>
      <c r="E19" s="7">
        <f t="shared" si="1"/>
        <v>0</v>
      </c>
      <c r="F19" s="18">
        <f t="shared" si="0"/>
        <v>0</v>
      </c>
      <c r="G19" s="7">
        <f t="shared" si="2"/>
        <v>0</v>
      </c>
      <c r="H19" s="20" t="b">
        <v>0</v>
      </c>
    </row>
    <row r="20" spans="1:8" x14ac:dyDescent="0.25">
      <c r="A20" s="22" t="s">
        <v>26</v>
      </c>
      <c r="B20" s="6" t="s">
        <v>104</v>
      </c>
      <c r="C20" s="21">
        <v>45</v>
      </c>
      <c r="D20" s="17">
        <v>0</v>
      </c>
      <c r="E20" s="7">
        <f t="shared" si="1"/>
        <v>0</v>
      </c>
      <c r="F20" s="18">
        <f t="shared" si="0"/>
        <v>0</v>
      </c>
      <c r="G20" s="7">
        <f t="shared" si="2"/>
        <v>0</v>
      </c>
      <c r="H20" s="20" t="b">
        <v>0</v>
      </c>
    </row>
    <row r="21" spans="1:8" x14ac:dyDescent="0.25">
      <c r="A21" s="22" t="s">
        <v>27</v>
      </c>
      <c r="B21" s="6" t="s">
        <v>101</v>
      </c>
      <c r="C21" s="21">
        <v>93</v>
      </c>
      <c r="D21" s="17">
        <v>0</v>
      </c>
      <c r="E21" s="7">
        <f t="shared" si="1"/>
        <v>0</v>
      </c>
      <c r="F21" s="18">
        <f t="shared" si="0"/>
        <v>0</v>
      </c>
      <c r="G21" s="7">
        <f t="shared" si="2"/>
        <v>0</v>
      </c>
      <c r="H21" s="20" t="b">
        <v>0</v>
      </c>
    </row>
    <row r="22" spans="1:8" x14ac:dyDescent="0.25">
      <c r="A22" s="22" t="s">
        <v>28</v>
      </c>
      <c r="B22" s="6" t="s">
        <v>101</v>
      </c>
      <c r="C22" s="21">
        <v>156</v>
      </c>
      <c r="D22" s="17">
        <v>0</v>
      </c>
      <c r="E22" s="7">
        <f t="shared" si="1"/>
        <v>0</v>
      </c>
      <c r="F22" s="18">
        <f t="shared" si="0"/>
        <v>0</v>
      </c>
      <c r="G22" s="7">
        <f t="shared" si="2"/>
        <v>0</v>
      </c>
      <c r="H22" s="20" t="b">
        <v>0</v>
      </c>
    </row>
    <row r="23" spans="1:8" x14ac:dyDescent="0.25">
      <c r="A23" s="22" t="s">
        <v>29</v>
      </c>
      <c r="B23" s="6" t="s">
        <v>101</v>
      </c>
      <c r="C23" s="21">
        <v>162</v>
      </c>
      <c r="D23" s="17">
        <v>0</v>
      </c>
      <c r="E23" s="7">
        <f t="shared" si="1"/>
        <v>0</v>
      </c>
      <c r="F23" s="18">
        <f t="shared" si="0"/>
        <v>0</v>
      </c>
      <c r="G23" s="7">
        <f t="shared" si="2"/>
        <v>0</v>
      </c>
      <c r="H23" s="20" t="b">
        <v>0</v>
      </c>
    </row>
    <row r="24" spans="1:8" x14ac:dyDescent="0.25">
      <c r="A24" s="22" t="s">
        <v>30</v>
      </c>
      <c r="B24" s="6" t="s">
        <v>101</v>
      </c>
      <c r="C24" s="21">
        <v>12</v>
      </c>
      <c r="D24" s="17">
        <v>0</v>
      </c>
      <c r="E24" s="7">
        <f t="shared" si="1"/>
        <v>0</v>
      </c>
      <c r="F24" s="18">
        <f t="shared" si="0"/>
        <v>0</v>
      </c>
      <c r="G24" s="7">
        <f t="shared" si="2"/>
        <v>0</v>
      </c>
      <c r="H24" s="20" t="b">
        <v>0</v>
      </c>
    </row>
    <row r="25" spans="1:8" x14ac:dyDescent="0.25">
      <c r="A25" s="22" t="s">
        <v>31</v>
      </c>
      <c r="B25" s="6" t="s">
        <v>99</v>
      </c>
      <c r="C25" s="21">
        <v>72</v>
      </c>
      <c r="D25" s="17">
        <v>0</v>
      </c>
      <c r="E25" s="7">
        <f t="shared" si="1"/>
        <v>0</v>
      </c>
      <c r="F25" s="18">
        <f t="shared" si="0"/>
        <v>0</v>
      </c>
      <c r="G25" s="7">
        <f t="shared" si="2"/>
        <v>0</v>
      </c>
      <c r="H25" s="20" t="b">
        <v>0</v>
      </c>
    </row>
    <row r="26" spans="1:8" x14ac:dyDescent="0.25">
      <c r="A26" s="22" t="s">
        <v>32</v>
      </c>
      <c r="B26" s="6" t="s">
        <v>104</v>
      </c>
      <c r="C26" s="21">
        <v>383</v>
      </c>
      <c r="D26" s="17">
        <v>0</v>
      </c>
      <c r="E26" s="7">
        <f t="shared" si="1"/>
        <v>0</v>
      </c>
      <c r="F26" s="18">
        <f t="shared" si="0"/>
        <v>0</v>
      </c>
      <c r="G26" s="7">
        <f t="shared" si="2"/>
        <v>0</v>
      </c>
      <c r="H26" s="20" t="b">
        <v>0</v>
      </c>
    </row>
    <row r="27" spans="1:8" x14ac:dyDescent="0.25">
      <c r="A27" s="22" t="s">
        <v>33</v>
      </c>
      <c r="B27" s="6" t="s">
        <v>104</v>
      </c>
      <c r="C27" s="21">
        <v>481</v>
      </c>
      <c r="D27" s="17">
        <v>0</v>
      </c>
      <c r="E27" s="7">
        <f t="shared" si="1"/>
        <v>0</v>
      </c>
      <c r="F27" s="18">
        <f t="shared" si="0"/>
        <v>0</v>
      </c>
      <c r="G27" s="7">
        <f t="shared" si="2"/>
        <v>0</v>
      </c>
      <c r="H27" s="20" t="b">
        <v>0</v>
      </c>
    </row>
    <row r="28" spans="1:8" x14ac:dyDescent="0.25">
      <c r="A28" s="22" t="s">
        <v>34</v>
      </c>
      <c r="B28" s="6" t="s">
        <v>100</v>
      </c>
      <c r="C28" s="21">
        <v>111</v>
      </c>
      <c r="D28" s="17">
        <v>0</v>
      </c>
      <c r="E28" s="7">
        <f t="shared" si="1"/>
        <v>0</v>
      </c>
      <c r="F28" s="18">
        <f t="shared" si="0"/>
        <v>0</v>
      </c>
      <c r="G28" s="7">
        <f t="shared" si="2"/>
        <v>0</v>
      </c>
      <c r="H28" s="20" t="b">
        <v>0</v>
      </c>
    </row>
    <row r="29" spans="1:8" x14ac:dyDescent="0.25">
      <c r="A29" s="22" t="s">
        <v>35</v>
      </c>
      <c r="B29" s="6" t="s">
        <v>100</v>
      </c>
      <c r="C29" s="21">
        <v>91</v>
      </c>
      <c r="D29" s="17">
        <v>0</v>
      </c>
      <c r="E29" s="7">
        <f t="shared" si="1"/>
        <v>0</v>
      </c>
      <c r="F29" s="18">
        <f t="shared" si="0"/>
        <v>0</v>
      </c>
      <c r="G29" s="7">
        <f t="shared" si="2"/>
        <v>0</v>
      </c>
      <c r="H29" s="20" t="b">
        <v>0</v>
      </c>
    </row>
    <row r="30" spans="1:8" x14ac:dyDescent="0.25">
      <c r="A30" s="22" t="s">
        <v>36</v>
      </c>
      <c r="B30" s="6" t="s">
        <v>104</v>
      </c>
      <c r="C30" s="21">
        <v>75</v>
      </c>
      <c r="D30" s="17">
        <v>0</v>
      </c>
      <c r="E30" s="7">
        <f t="shared" si="1"/>
        <v>0</v>
      </c>
      <c r="F30" s="18">
        <f t="shared" si="0"/>
        <v>0</v>
      </c>
      <c r="G30" s="7">
        <f t="shared" si="2"/>
        <v>0</v>
      </c>
      <c r="H30" s="20" t="b">
        <v>0</v>
      </c>
    </row>
    <row r="31" spans="1:8" x14ac:dyDescent="0.25">
      <c r="A31" s="22" t="s">
        <v>37</v>
      </c>
      <c r="B31" s="6" t="s">
        <v>104</v>
      </c>
      <c r="C31" s="21">
        <v>71</v>
      </c>
      <c r="D31" s="17">
        <v>0</v>
      </c>
      <c r="E31" s="7">
        <f t="shared" si="1"/>
        <v>0</v>
      </c>
      <c r="F31" s="18">
        <f t="shared" si="0"/>
        <v>0</v>
      </c>
      <c r="G31" s="7">
        <f t="shared" si="2"/>
        <v>0</v>
      </c>
      <c r="H31" s="20" t="b">
        <v>0</v>
      </c>
    </row>
    <row r="32" spans="1:8" x14ac:dyDescent="0.25">
      <c r="A32" s="22" t="s">
        <v>38</v>
      </c>
      <c r="B32" s="6" t="s">
        <v>102</v>
      </c>
      <c r="C32" s="21">
        <v>287</v>
      </c>
      <c r="D32" s="17">
        <v>0</v>
      </c>
      <c r="E32" s="7">
        <f t="shared" si="1"/>
        <v>0</v>
      </c>
      <c r="F32" s="18">
        <f t="shared" si="0"/>
        <v>0</v>
      </c>
      <c r="G32" s="7">
        <f t="shared" si="2"/>
        <v>0</v>
      </c>
      <c r="H32" s="20" t="b">
        <v>0</v>
      </c>
    </row>
    <row r="33" spans="1:8" x14ac:dyDescent="0.25">
      <c r="A33" s="22" t="s">
        <v>39</v>
      </c>
      <c r="B33" s="6" t="s">
        <v>104</v>
      </c>
      <c r="C33" s="21">
        <v>892</v>
      </c>
      <c r="D33" s="17">
        <v>0</v>
      </c>
      <c r="E33" s="7">
        <f t="shared" si="1"/>
        <v>0</v>
      </c>
      <c r="F33" s="18">
        <f t="shared" si="0"/>
        <v>0</v>
      </c>
      <c r="G33" s="7">
        <f t="shared" si="2"/>
        <v>0</v>
      </c>
      <c r="H33" s="20" t="b">
        <v>0</v>
      </c>
    </row>
    <row r="34" spans="1:8" x14ac:dyDescent="0.25">
      <c r="A34" s="22" t="s">
        <v>40</v>
      </c>
      <c r="B34" s="6" t="s">
        <v>104</v>
      </c>
      <c r="C34" s="21">
        <v>98</v>
      </c>
      <c r="D34" s="17">
        <v>0</v>
      </c>
      <c r="E34" s="7">
        <f t="shared" si="1"/>
        <v>0</v>
      </c>
      <c r="F34" s="18">
        <f t="shared" si="0"/>
        <v>0</v>
      </c>
      <c r="G34" s="7">
        <f t="shared" si="2"/>
        <v>0</v>
      </c>
      <c r="H34" s="20" t="b">
        <v>0</v>
      </c>
    </row>
    <row r="35" spans="1:8" x14ac:dyDescent="0.25">
      <c r="A35" s="22" t="s">
        <v>41</v>
      </c>
      <c r="B35" s="6" t="s">
        <v>104</v>
      </c>
      <c r="C35" s="21">
        <v>36</v>
      </c>
      <c r="D35" s="17">
        <v>0</v>
      </c>
      <c r="E35" s="7">
        <f t="shared" si="1"/>
        <v>0</v>
      </c>
      <c r="F35" s="18">
        <f t="shared" si="0"/>
        <v>0</v>
      </c>
      <c r="G35" s="7">
        <f t="shared" si="2"/>
        <v>0</v>
      </c>
      <c r="H35" s="20" t="b">
        <v>0</v>
      </c>
    </row>
    <row r="36" spans="1:8" x14ac:dyDescent="0.25">
      <c r="A36" s="22" t="s">
        <v>42</v>
      </c>
      <c r="B36" s="6" t="s">
        <v>104</v>
      </c>
      <c r="C36" s="21">
        <v>36</v>
      </c>
      <c r="D36" s="17">
        <v>0</v>
      </c>
      <c r="E36" s="7">
        <f t="shared" si="1"/>
        <v>0</v>
      </c>
      <c r="F36" s="18">
        <f t="shared" si="0"/>
        <v>0</v>
      </c>
      <c r="G36" s="7">
        <f t="shared" si="2"/>
        <v>0</v>
      </c>
      <c r="H36" s="20" t="b">
        <v>0</v>
      </c>
    </row>
    <row r="37" spans="1:8" x14ac:dyDescent="0.25">
      <c r="A37" s="22" t="s">
        <v>43</v>
      </c>
      <c r="B37" s="6" t="s">
        <v>104</v>
      </c>
      <c r="C37" s="21">
        <v>1707</v>
      </c>
      <c r="D37" s="17">
        <v>0</v>
      </c>
      <c r="E37" s="7">
        <f t="shared" si="1"/>
        <v>0</v>
      </c>
      <c r="F37" s="18">
        <f t="shared" si="0"/>
        <v>0</v>
      </c>
      <c r="G37" s="7">
        <f t="shared" ref="G37:G72" si="3">E37*(1-F37)</f>
        <v>0</v>
      </c>
      <c r="H37" s="20" t="b">
        <v>0</v>
      </c>
    </row>
    <row r="38" spans="1:8" x14ac:dyDescent="0.25">
      <c r="A38" s="22" t="s">
        <v>44</v>
      </c>
      <c r="B38" s="6" t="s">
        <v>104</v>
      </c>
      <c r="C38" s="21">
        <v>106</v>
      </c>
      <c r="D38" s="17">
        <v>0</v>
      </c>
      <c r="E38" s="7">
        <f t="shared" ref="E38:E72" si="4">D38*C38</f>
        <v>0</v>
      </c>
      <c r="F38" s="18">
        <f t="shared" si="0"/>
        <v>0</v>
      </c>
      <c r="G38" s="7">
        <f t="shared" si="3"/>
        <v>0</v>
      </c>
      <c r="H38" s="20" t="b">
        <v>0</v>
      </c>
    </row>
    <row r="39" spans="1:8" x14ac:dyDescent="0.25">
      <c r="A39" s="22" t="s">
        <v>45</v>
      </c>
      <c r="B39" s="6" t="s">
        <v>104</v>
      </c>
      <c r="C39" s="21">
        <v>29</v>
      </c>
      <c r="D39" s="17">
        <v>0</v>
      </c>
      <c r="E39" s="7">
        <f t="shared" si="4"/>
        <v>0</v>
      </c>
      <c r="F39" s="18">
        <f t="shared" si="0"/>
        <v>0</v>
      </c>
      <c r="G39" s="7">
        <f t="shared" si="3"/>
        <v>0</v>
      </c>
      <c r="H39" s="20" t="b">
        <v>0</v>
      </c>
    </row>
    <row r="40" spans="1:8" x14ac:dyDescent="0.25">
      <c r="A40" s="22" t="s">
        <v>46</v>
      </c>
      <c r="B40" s="6" t="s">
        <v>104</v>
      </c>
      <c r="C40" s="21">
        <v>34</v>
      </c>
      <c r="D40" s="17">
        <v>0</v>
      </c>
      <c r="E40" s="7">
        <f t="shared" si="4"/>
        <v>0</v>
      </c>
      <c r="F40" s="18">
        <f t="shared" si="0"/>
        <v>0</v>
      </c>
      <c r="G40" s="7">
        <f t="shared" si="3"/>
        <v>0</v>
      </c>
      <c r="H40" s="20" t="b">
        <v>0</v>
      </c>
    </row>
    <row r="41" spans="1:8" x14ac:dyDescent="0.25">
      <c r="A41" s="22" t="s">
        <v>47</v>
      </c>
      <c r="B41" s="6" t="s">
        <v>104</v>
      </c>
      <c r="C41" s="21">
        <v>224</v>
      </c>
      <c r="D41" s="17">
        <v>0</v>
      </c>
      <c r="E41" s="7">
        <f t="shared" si="4"/>
        <v>0</v>
      </c>
      <c r="F41" s="18">
        <f t="shared" si="0"/>
        <v>0</v>
      </c>
      <c r="G41" s="7">
        <f t="shared" si="3"/>
        <v>0</v>
      </c>
      <c r="H41" s="20" t="b">
        <v>0</v>
      </c>
    </row>
    <row r="42" spans="1:8" x14ac:dyDescent="0.25">
      <c r="A42" s="22" t="s">
        <v>48</v>
      </c>
      <c r="B42" s="6" t="s">
        <v>104</v>
      </c>
      <c r="C42" s="21">
        <v>338</v>
      </c>
      <c r="D42" s="17">
        <v>0</v>
      </c>
      <c r="E42" s="7">
        <f t="shared" si="4"/>
        <v>0</v>
      </c>
      <c r="F42" s="18">
        <f t="shared" si="0"/>
        <v>0</v>
      </c>
      <c r="G42" s="7">
        <f t="shared" si="3"/>
        <v>0</v>
      </c>
      <c r="H42" s="20" t="b">
        <v>0</v>
      </c>
    </row>
    <row r="43" spans="1:8" x14ac:dyDescent="0.25">
      <c r="A43" s="22" t="s">
        <v>49</v>
      </c>
      <c r="B43" s="6" t="s">
        <v>104</v>
      </c>
      <c r="C43" s="21">
        <v>162</v>
      </c>
      <c r="D43" s="17">
        <v>0</v>
      </c>
      <c r="E43" s="7">
        <f t="shared" si="4"/>
        <v>0</v>
      </c>
      <c r="F43" s="18">
        <f t="shared" si="0"/>
        <v>0</v>
      </c>
      <c r="G43" s="7">
        <f t="shared" si="3"/>
        <v>0</v>
      </c>
      <c r="H43" s="20" t="b">
        <v>0</v>
      </c>
    </row>
    <row r="44" spans="1:8" x14ac:dyDescent="0.25">
      <c r="A44" s="22" t="s">
        <v>50</v>
      </c>
      <c r="B44" s="6" t="s">
        <v>104</v>
      </c>
      <c r="C44" s="21">
        <v>99</v>
      </c>
      <c r="D44" s="17">
        <v>0</v>
      </c>
      <c r="E44" s="7">
        <f t="shared" si="4"/>
        <v>0</v>
      </c>
      <c r="F44" s="18">
        <f t="shared" si="0"/>
        <v>0</v>
      </c>
      <c r="G44" s="7">
        <f t="shared" si="3"/>
        <v>0</v>
      </c>
      <c r="H44" s="20" t="b">
        <v>0</v>
      </c>
    </row>
    <row r="45" spans="1:8" x14ac:dyDescent="0.25">
      <c r="A45" s="22" t="s">
        <v>51</v>
      </c>
      <c r="B45" s="6" t="s">
        <v>104</v>
      </c>
      <c r="C45" s="21">
        <v>41</v>
      </c>
      <c r="D45" s="17">
        <v>0</v>
      </c>
      <c r="E45" s="7">
        <f t="shared" si="4"/>
        <v>0</v>
      </c>
      <c r="F45" s="18">
        <f t="shared" si="0"/>
        <v>0</v>
      </c>
      <c r="G45" s="7">
        <f t="shared" si="3"/>
        <v>0</v>
      </c>
      <c r="H45" s="20" t="b">
        <v>0</v>
      </c>
    </row>
    <row r="46" spans="1:8" x14ac:dyDescent="0.25">
      <c r="A46" s="22" t="s">
        <v>52</v>
      </c>
      <c r="B46" s="6" t="s">
        <v>100</v>
      </c>
      <c r="C46" s="21">
        <v>10</v>
      </c>
      <c r="D46" s="17">
        <v>0</v>
      </c>
      <c r="E46" s="7">
        <f t="shared" si="4"/>
        <v>0</v>
      </c>
      <c r="F46" s="18">
        <f t="shared" si="0"/>
        <v>0</v>
      </c>
      <c r="G46" s="7">
        <f t="shared" si="3"/>
        <v>0</v>
      </c>
      <c r="H46" s="20" t="b">
        <v>0</v>
      </c>
    </row>
    <row r="47" spans="1:8" x14ac:dyDescent="0.25">
      <c r="A47" s="22" t="s">
        <v>53</v>
      </c>
      <c r="B47" s="6" t="s">
        <v>100</v>
      </c>
      <c r="C47" s="21">
        <v>10</v>
      </c>
      <c r="D47" s="17">
        <v>0</v>
      </c>
      <c r="E47" s="7">
        <f t="shared" si="4"/>
        <v>0</v>
      </c>
      <c r="F47" s="18">
        <f t="shared" si="0"/>
        <v>0</v>
      </c>
      <c r="G47" s="7">
        <f t="shared" si="3"/>
        <v>0</v>
      </c>
      <c r="H47" s="20" t="b">
        <v>0</v>
      </c>
    </row>
    <row r="48" spans="1:8" x14ac:dyDescent="0.25">
      <c r="A48" s="22" t="s">
        <v>54</v>
      </c>
      <c r="B48" s="6" t="s">
        <v>104</v>
      </c>
      <c r="C48" s="21">
        <v>198</v>
      </c>
      <c r="D48" s="17">
        <v>0</v>
      </c>
      <c r="E48" s="7">
        <f t="shared" si="4"/>
        <v>0</v>
      </c>
      <c r="F48" s="18">
        <f t="shared" si="0"/>
        <v>0</v>
      </c>
      <c r="G48" s="7">
        <f t="shared" si="3"/>
        <v>0</v>
      </c>
      <c r="H48" s="20" t="b">
        <v>0</v>
      </c>
    </row>
    <row r="49" spans="1:8" x14ac:dyDescent="0.25">
      <c r="A49" s="22" t="s">
        <v>55</v>
      </c>
      <c r="B49" s="6" t="s">
        <v>100</v>
      </c>
      <c r="C49" s="21">
        <v>91</v>
      </c>
      <c r="D49" s="17">
        <v>0</v>
      </c>
      <c r="E49" s="7">
        <f t="shared" si="4"/>
        <v>0</v>
      </c>
      <c r="F49" s="18">
        <f t="shared" si="0"/>
        <v>0</v>
      </c>
      <c r="G49" s="7">
        <f t="shared" si="3"/>
        <v>0</v>
      </c>
      <c r="H49" s="20" t="b">
        <v>0</v>
      </c>
    </row>
    <row r="50" spans="1:8" x14ac:dyDescent="0.25">
      <c r="A50" s="22" t="s">
        <v>56</v>
      </c>
      <c r="B50" s="6" t="s">
        <v>100</v>
      </c>
      <c r="C50" s="21">
        <v>112</v>
      </c>
      <c r="D50" s="17">
        <v>0</v>
      </c>
      <c r="E50" s="7">
        <f t="shared" si="4"/>
        <v>0</v>
      </c>
      <c r="F50" s="18">
        <f t="shared" si="0"/>
        <v>0</v>
      </c>
      <c r="G50" s="7">
        <f t="shared" si="3"/>
        <v>0</v>
      </c>
      <c r="H50" s="20" t="b">
        <v>0</v>
      </c>
    </row>
    <row r="51" spans="1:8" x14ac:dyDescent="0.25">
      <c r="A51" s="22" t="s">
        <v>57</v>
      </c>
      <c r="B51" s="6" t="s">
        <v>100</v>
      </c>
      <c r="C51" s="21">
        <v>109</v>
      </c>
      <c r="D51" s="17">
        <v>0</v>
      </c>
      <c r="E51" s="7">
        <f t="shared" si="4"/>
        <v>0</v>
      </c>
      <c r="F51" s="18">
        <f t="shared" si="0"/>
        <v>0</v>
      </c>
      <c r="G51" s="7">
        <f t="shared" si="3"/>
        <v>0</v>
      </c>
      <c r="H51" s="20" t="b">
        <v>0</v>
      </c>
    </row>
    <row r="52" spans="1:8" x14ac:dyDescent="0.25">
      <c r="A52" s="22" t="s">
        <v>58</v>
      </c>
      <c r="B52" s="6" t="s">
        <v>98</v>
      </c>
      <c r="C52" s="21">
        <v>391</v>
      </c>
      <c r="D52" s="17">
        <v>0</v>
      </c>
      <c r="E52" s="7">
        <f t="shared" si="4"/>
        <v>0</v>
      </c>
      <c r="F52" s="18">
        <f t="shared" si="0"/>
        <v>0</v>
      </c>
      <c r="G52" s="7">
        <f t="shared" si="3"/>
        <v>0</v>
      </c>
      <c r="H52" s="20" t="b">
        <v>0</v>
      </c>
    </row>
    <row r="53" spans="1:8" x14ac:dyDescent="0.25">
      <c r="A53" s="22" t="s">
        <v>59</v>
      </c>
      <c r="B53" s="6" t="s">
        <v>104</v>
      </c>
      <c r="C53" s="21">
        <v>164</v>
      </c>
      <c r="D53" s="17">
        <v>0</v>
      </c>
      <c r="E53" s="7">
        <f t="shared" si="4"/>
        <v>0</v>
      </c>
      <c r="F53" s="18">
        <f t="shared" si="0"/>
        <v>0</v>
      </c>
      <c r="G53" s="7">
        <f t="shared" si="3"/>
        <v>0</v>
      </c>
      <c r="H53" s="20" t="b">
        <v>0</v>
      </c>
    </row>
    <row r="54" spans="1:8" x14ac:dyDescent="0.25">
      <c r="A54" s="22" t="s">
        <v>60</v>
      </c>
      <c r="B54" s="6" t="s">
        <v>101</v>
      </c>
      <c r="C54" s="21">
        <v>232</v>
      </c>
      <c r="D54" s="17">
        <v>0</v>
      </c>
      <c r="E54" s="7">
        <f t="shared" si="4"/>
        <v>0</v>
      </c>
      <c r="F54" s="18">
        <f t="shared" si="0"/>
        <v>0</v>
      </c>
      <c r="G54" s="7">
        <f t="shared" si="3"/>
        <v>0</v>
      </c>
      <c r="H54" s="20" t="b">
        <v>0</v>
      </c>
    </row>
    <row r="55" spans="1:8" x14ac:dyDescent="0.25">
      <c r="A55" s="22" t="s">
        <v>61</v>
      </c>
      <c r="B55" s="6" t="s">
        <v>104</v>
      </c>
      <c r="C55" s="21">
        <v>25</v>
      </c>
      <c r="D55" s="17">
        <v>0</v>
      </c>
      <c r="E55" s="7">
        <f t="shared" si="4"/>
        <v>0</v>
      </c>
      <c r="F55" s="18">
        <f t="shared" si="0"/>
        <v>0</v>
      </c>
      <c r="G55" s="7">
        <f t="shared" si="3"/>
        <v>0</v>
      </c>
      <c r="H55" s="20" t="b">
        <v>0</v>
      </c>
    </row>
    <row r="56" spans="1:8" x14ac:dyDescent="0.25">
      <c r="A56" s="22" t="s">
        <v>62</v>
      </c>
      <c r="B56" s="6" t="s">
        <v>104</v>
      </c>
      <c r="C56" s="21">
        <v>272</v>
      </c>
      <c r="D56" s="17">
        <v>0</v>
      </c>
      <c r="E56" s="7">
        <f t="shared" si="4"/>
        <v>0</v>
      </c>
      <c r="F56" s="18">
        <f t="shared" si="0"/>
        <v>0</v>
      </c>
      <c r="G56" s="7">
        <f t="shared" si="3"/>
        <v>0</v>
      </c>
      <c r="H56" s="20" t="b">
        <v>0</v>
      </c>
    </row>
    <row r="57" spans="1:8" x14ac:dyDescent="0.25">
      <c r="A57" s="22" t="s">
        <v>63</v>
      </c>
      <c r="B57" s="6" t="s">
        <v>104</v>
      </c>
      <c r="C57" s="21">
        <v>55</v>
      </c>
      <c r="D57" s="17">
        <v>0</v>
      </c>
      <c r="E57" s="7">
        <f t="shared" si="4"/>
        <v>0</v>
      </c>
      <c r="F57" s="18">
        <f t="shared" si="0"/>
        <v>0</v>
      </c>
      <c r="G57" s="7">
        <f t="shared" si="3"/>
        <v>0</v>
      </c>
      <c r="H57" s="20" t="b">
        <v>0</v>
      </c>
    </row>
    <row r="58" spans="1:8" x14ac:dyDescent="0.25">
      <c r="A58" s="22" t="s">
        <v>64</v>
      </c>
      <c r="B58" s="6" t="s">
        <v>104</v>
      </c>
      <c r="C58" s="21">
        <v>47</v>
      </c>
      <c r="D58" s="17">
        <v>0</v>
      </c>
      <c r="E58" s="7">
        <f t="shared" si="4"/>
        <v>0</v>
      </c>
      <c r="F58" s="18">
        <f t="shared" si="0"/>
        <v>0</v>
      </c>
      <c r="G58" s="7">
        <f t="shared" si="3"/>
        <v>0</v>
      </c>
      <c r="H58" s="20" t="b">
        <v>0</v>
      </c>
    </row>
    <row r="59" spans="1:8" x14ac:dyDescent="0.25">
      <c r="A59" s="22" t="s">
        <v>65</v>
      </c>
      <c r="B59" s="6" t="s">
        <v>104</v>
      </c>
      <c r="C59" s="21">
        <v>52</v>
      </c>
      <c r="D59" s="17">
        <v>0</v>
      </c>
      <c r="E59" s="7">
        <f t="shared" si="4"/>
        <v>0</v>
      </c>
      <c r="F59" s="18">
        <f t="shared" si="0"/>
        <v>0</v>
      </c>
      <c r="G59" s="7">
        <f t="shared" si="3"/>
        <v>0</v>
      </c>
      <c r="H59" s="20" t="b">
        <v>0</v>
      </c>
    </row>
    <row r="60" spans="1:8" x14ac:dyDescent="0.25">
      <c r="A60" s="22" t="s">
        <v>66</v>
      </c>
      <c r="B60" s="6" t="s">
        <v>104</v>
      </c>
      <c r="C60" s="21">
        <v>43</v>
      </c>
      <c r="D60" s="17">
        <v>0</v>
      </c>
      <c r="E60" s="7">
        <f t="shared" si="4"/>
        <v>0</v>
      </c>
      <c r="F60" s="18">
        <f t="shared" si="0"/>
        <v>0</v>
      </c>
      <c r="G60" s="7">
        <f t="shared" si="3"/>
        <v>0</v>
      </c>
      <c r="H60" s="20" t="b">
        <v>0</v>
      </c>
    </row>
    <row r="61" spans="1:8" x14ac:dyDescent="0.25">
      <c r="A61" s="22" t="s">
        <v>67</v>
      </c>
      <c r="B61" s="6" t="s">
        <v>100</v>
      </c>
      <c r="C61" s="21">
        <v>10</v>
      </c>
      <c r="D61" s="17">
        <v>0</v>
      </c>
      <c r="E61" s="7">
        <f t="shared" si="4"/>
        <v>0</v>
      </c>
      <c r="F61" s="18">
        <f t="shared" si="0"/>
        <v>0</v>
      </c>
      <c r="G61" s="7">
        <f t="shared" si="3"/>
        <v>0</v>
      </c>
      <c r="H61" s="20" t="b">
        <v>0</v>
      </c>
    </row>
    <row r="62" spans="1:8" x14ac:dyDescent="0.25">
      <c r="A62" s="22" t="s">
        <v>68</v>
      </c>
      <c r="B62" s="6" t="s">
        <v>98</v>
      </c>
      <c r="C62" s="21">
        <v>558</v>
      </c>
      <c r="D62" s="17">
        <v>0</v>
      </c>
      <c r="E62" s="7">
        <f t="shared" si="4"/>
        <v>0</v>
      </c>
      <c r="F62" s="18">
        <f t="shared" si="0"/>
        <v>0</v>
      </c>
      <c r="G62" s="7">
        <f t="shared" si="3"/>
        <v>0</v>
      </c>
      <c r="H62" s="20" t="b">
        <v>0</v>
      </c>
    </row>
    <row r="63" spans="1:8" x14ac:dyDescent="0.25">
      <c r="A63" s="22" t="s">
        <v>69</v>
      </c>
      <c r="B63" s="6" t="s">
        <v>104</v>
      </c>
      <c r="C63" s="21">
        <v>217</v>
      </c>
      <c r="D63" s="17">
        <v>0</v>
      </c>
      <c r="E63" s="7">
        <f t="shared" si="4"/>
        <v>0</v>
      </c>
      <c r="F63" s="18">
        <f t="shared" si="0"/>
        <v>0</v>
      </c>
      <c r="G63" s="7">
        <f t="shared" si="3"/>
        <v>0</v>
      </c>
      <c r="H63" s="20" t="b">
        <v>0</v>
      </c>
    </row>
    <row r="64" spans="1:8" x14ac:dyDescent="0.25">
      <c r="A64" s="22" t="s">
        <v>70</v>
      </c>
      <c r="B64" s="6" t="s">
        <v>104</v>
      </c>
      <c r="C64" s="21">
        <v>1221</v>
      </c>
      <c r="D64" s="17">
        <v>0</v>
      </c>
      <c r="E64" s="7">
        <f t="shared" si="4"/>
        <v>0</v>
      </c>
      <c r="F64" s="18">
        <f t="shared" si="0"/>
        <v>0</v>
      </c>
      <c r="G64" s="7">
        <f t="shared" si="3"/>
        <v>0</v>
      </c>
      <c r="H64" s="20" t="b">
        <v>0</v>
      </c>
    </row>
    <row r="65" spans="1:8" x14ac:dyDescent="0.25">
      <c r="A65" s="22" t="s">
        <v>71</v>
      </c>
      <c r="B65" s="6" t="s">
        <v>103</v>
      </c>
      <c r="C65" s="21">
        <v>242</v>
      </c>
      <c r="D65" s="17">
        <v>0</v>
      </c>
      <c r="E65" s="7">
        <f t="shared" si="4"/>
        <v>0</v>
      </c>
      <c r="F65" s="18">
        <f t="shared" si="0"/>
        <v>0</v>
      </c>
      <c r="G65" s="7">
        <f t="shared" si="3"/>
        <v>0</v>
      </c>
      <c r="H65" s="20" t="b">
        <v>0</v>
      </c>
    </row>
    <row r="66" spans="1:8" x14ac:dyDescent="0.25">
      <c r="A66" s="22" t="s">
        <v>106</v>
      </c>
      <c r="B66" s="6" t="s">
        <v>104</v>
      </c>
      <c r="C66" s="21">
        <v>150</v>
      </c>
      <c r="D66" s="17">
        <v>0</v>
      </c>
      <c r="E66" s="7">
        <f t="shared" si="4"/>
        <v>0</v>
      </c>
      <c r="F66" s="18">
        <f t="shared" si="0"/>
        <v>0</v>
      </c>
      <c r="G66" s="7">
        <f t="shared" si="3"/>
        <v>0</v>
      </c>
      <c r="H66" s="20" t="b">
        <v>0</v>
      </c>
    </row>
    <row r="67" spans="1:8" x14ac:dyDescent="0.25">
      <c r="A67" s="22" t="s">
        <v>72</v>
      </c>
      <c r="B67" s="6" t="s">
        <v>104</v>
      </c>
      <c r="C67" s="21">
        <v>26</v>
      </c>
      <c r="D67" s="17">
        <v>0</v>
      </c>
      <c r="E67" s="7">
        <f t="shared" si="4"/>
        <v>0</v>
      </c>
      <c r="F67" s="18">
        <f t="shared" si="0"/>
        <v>0</v>
      </c>
      <c r="G67" s="7">
        <f t="shared" si="3"/>
        <v>0</v>
      </c>
      <c r="H67" s="20" t="b">
        <v>0</v>
      </c>
    </row>
    <row r="68" spans="1:8" x14ac:dyDescent="0.25">
      <c r="A68" s="22" t="s">
        <v>73</v>
      </c>
      <c r="B68" s="6" t="s">
        <v>104</v>
      </c>
      <c r="C68" s="21">
        <v>96</v>
      </c>
      <c r="D68" s="17">
        <v>0</v>
      </c>
      <c r="E68" s="7">
        <f t="shared" si="4"/>
        <v>0</v>
      </c>
      <c r="F68" s="18">
        <f t="shared" si="0"/>
        <v>0</v>
      </c>
      <c r="G68" s="7">
        <f t="shared" si="3"/>
        <v>0</v>
      </c>
      <c r="H68" s="20" t="b">
        <v>0</v>
      </c>
    </row>
    <row r="69" spans="1:8" x14ac:dyDescent="0.25">
      <c r="A69" s="22" t="s">
        <v>74</v>
      </c>
      <c r="B69" s="6" t="s">
        <v>104</v>
      </c>
      <c r="C69" s="21">
        <v>202</v>
      </c>
      <c r="D69" s="17">
        <v>0</v>
      </c>
      <c r="E69" s="7">
        <f t="shared" si="4"/>
        <v>0</v>
      </c>
      <c r="F69" s="18">
        <f t="shared" si="0"/>
        <v>0</v>
      </c>
      <c r="G69" s="7">
        <f t="shared" si="3"/>
        <v>0</v>
      </c>
      <c r="H69" s="20" t="b">
        <v>0</v>
      </c>
    </row>
    <row r="70" spans="1:8" x14ac:dyDescent="0.25">
      <c r="A70" s="22" t="s">
        <v>75</v>
      </c>
      <c r="B70" s="6" t="s">
        <v>104</v>
      </c>
      <c r="C70" s="21">
        <v>48</v>
      </c>
      <c r="D70" s="17">
        <v>0</v>
      </c>
      <c r="E70" s="7">
        <f t="shared" si="4"/>
        <v>0</v>
      </c>
      <c r="F70" s="18">
        <f t="shared" si="0"/>
        <v>0</v>
      </c>
      <c r="G70" s="7">
        <f t="shared" si="3"/>
        <v>0</v>
      </c>
      <c r="H70" s="20" t="b">
        <v>0</v>
      </c>
    </row>
    <row r="71" spans="1:8" x14ac:dyDescent="0.25">
      <c r="A71" s="22" t="s">
        <v>76</v>
      </c>
      <c r="B71" s="6" t="s">
        <v>100</v>
      </c>
      <c r="C71" s="21">
        <v>204</v>
      </c>
      <c r="D71" s="17">
        <v>0</v>
      </c>
      <c r="E71" s="7">
        <f t="shared" si="4"/>
        <v>0</v>
      </c>
      <c r="F71" s="18">
        <f t="shared" si="0"/>
        <v>0</v>
      </c>
      <c r="G71" s="7">
        <f t="shared" si="3"/>
        <v>0</v>
      </c>
      <c r="H71" s="20" t="b">
        <v>0</v>
      </c>
    </row>
    <row r="72" spans="1:8" x14ac:dyDescent="0.25">
      <c r="A72" s="22" t="s">
        <v>77</v>
      </c>
      <c r="B72" s="6" t="s">
        <v>100</v>
      </c>
      <c r="C72" s="21">
        <v>183</v>
      </c>
      <c r="D72" s="17">
        <v>0</v>
      </c>
      <c r="E72" s="7">
        <f t="shared" si="4"/>
        <v>0</v>
      </c>
      <c r="F72" s="18">
        <f t="shared" ref="F72:F91" si="5">$F$7</f>
        <v>0</v>
      </c>
      <c r="G72" s="7">
        <f t="shared" si="3"/>
        <v>0</v>
      </c>
      <c r="H72" s="20" t="b">
        <v>0</v>
      </c>
    </row>
    <row r="73" spans="1:8" x14ac:dyDescent="0.25">
      <c r="A73" s="22" t="s">
        <v>78</v>
      </c>
      <c r="B73" s="6" t="s">
        <v>100</v>
      </c>
      <c r="C73" s="21">
        <v>177</v>
      </c>
      <c r="D73" s="17">
        <v>0</v>
      </c>
      <c r="E73" s="7">
        <f t="shared" ref="E73" si="6">D73*C73</f>
        <v>0</v>
      </c>
      <c r="F73" s="18">
        <f t="shared" si="5"/>
        <v>0</v>
      </c>
      <c r="G73" s="7">
        <f t="shared" ref="G73" si="7">E73*(1-F73)</f>
        <v>0</v>
      </c>
      <c r="H73" s="20" t="b">
        <v>0</v>
      </c>
    </row>
    <row r="74" spans="1:8" x14ac:dyDescent="0.25">
      <c r="A74" s="22" t="s">
        <v>79</v>
      </c>
      <c r="B74" s="6" t="s">
        <v>99</v>
      </c>
      <c r="C74" s="21">
        <v>195</v>
      </c>
      <c r="D74" s="17">
        <v>0</v>
      </c>
      <c r="E74" s="7">
        <f t="shared" ref="E74:E91" si="8">D74*C74</f>
        <v>0</v>
      </c>
      <c r="F74" s="18">
        <f t="shared" si="5"/>
        <v>0</v>
      </c>
      <c r="G74" s="7">
        <f t="shared" ref="G74:G91" si="9">E74*(1-F74)</f>
        <v>0</v>
      </c>
      <c r="H74" s="20" t="b">
        <v>0</v>
      </c>
    </row>
    <row r="75" spans="1:8" x14ac:dyDescent="0.25">
      <c r="A75" s="22" t="s">
        <v>80</v>
      </c>
      <c r="B75" s="6" t="s">
        <v>104</v>
      </c>
      <c r="C75" s="21">
        <v>129</v>
      </c>
      <c r="D75" s="17">
        <v>0</v>
      </c>
      <c r="E75" s="7">
        <f t="shared" si="8"/>
        <v>0</v>
      </c>
      <c r="F75" s="18">
        <f t="shared" si="5"/>
        <v>0</v>
      </c>
      <c r="G75" s="7">
        <f t="shared" si="9"/>
        <v>0</v>
      </c>
      <c r="H75" s="20" t="b">
        <v>0</v>
      </c>
    </row>
    <row r="76" spans="1:8" x14ac:dyDescent="0.25">
      <c r="A76" s="22" t="s">
        <v>81</v>
      </c>
      <c r="B76" s="6" t="s">
        <v>104</v>
      </c>
      <c r="C76" s="21">
        <v>63</v>
      </c>
      <c r="D76" s="17">
        <v>0</v>
      </c>
      <c r="E76" s="7">
        <f t="shared" si="8"/>
        <v>0</v>
      </c>
      <c r="F76" s="18">
        <f t="shared" si="5"/>
        <v>0</v>
      </c>
      <c r="G76" s="7">
        <f t="shared" si="9"/>
        <v>0</v>
      </c>
      <c r="H76" s="20" t="b">
        <v>0</v>
      </c>
    </row>
    <row r="77" spans="1:8" x14ac:dyDescent="0.25">
      <c r="A77" s="22" t="s">
        <v>82</v>
      </c>
      <c r="B77" s="6" t="s">
        <v>104</v>
      </c>
      <c r="C77" s="21">
        <v>160</v>
      </c>
      <c r="D77" s="17">
        <v>0</v>
      </c>
      <c r="E77" s="7">
        <f t="shared" si="8"/>
        <v>0</v>
      </c>
      <c r="F77" s="18">
        <f t="shared" si="5"/>
        <v>0</v>
      </c>
      <c r="G77" s="7">
        <f t="shared" si="9"/>
        <v>0</v>
      </c>
      <c r="H77" s="20" t="b">
        <v>0</v>
      </c>
    </row>
    <row r="78" spans="1:8" x14ac:dyDescent="0.25">
      <c r="A78" s="22" t="s">
        <v>83</v>
      </c>
      <c r="B78" s="6" t="s">
        <v>100</v>
      </c>
      <c r="C78" s="21">
        <v>605</v>
      </c>
      <c r="D78" s="17">
        <v>0</v>
      </c>
      <c r="E78" s="7">
        <f t="shared" si="8"/>
        <v>0</v>
      </c>
      <c r="F78" s="18">
        <f t="shared" si="5"/>
        <v>0</v>
      </c>
      <c r="G78" s="7">
        <f t="shared" si="9"/>
        <v>0</v>
      </c>
      <c r="H78" s="20" t="b">
        <v>0</v>
      </c>
    </row>
    <row r="79" spans="1:8" x14ac:dyDescent="0.25">
      <c r="A79" s="22" t="s">
        <v>84</v>
      </c>
      <c r="B79" s="6" t="s">
        <v>98</v>
      </c>
      <c r="C79" s="21">
        <v>15</v>
      </c>
      <c r="D79" s="17">
        <v>0</v>
      </c>
      <c r="E79" s="7">
        <f t="shared" si="8"/>
        <v>0</v>
      </c>
      <c r="F79" s="18">
        <f t="shared" si="5"/>
        <v>0</v>
      </c>
      <c r="G79" s="7">
        <f t="shared" si="9"/>
        <v>0</v>
      </c>
      <c r="H79" s="20" t="b">
        <v>0</v>
      </c>
    </row>
    <row r="80" spans="1:8" x14ac:dyDescent="0.25">
      <c r="A80" s="22" t="s">
        <v>85</v>
      </c>
      <c r="B80" s="6" t="s">
        <v>98</v>
      </c>
      <c r="C80" s="21">
        <v>34</v>
      </c>
      <c r="D80" s="17">
        <v>0</v>
      </c>
      <c r="E80" s="7">
        <f t="shared" si="8"/>
        <v>0</v>
      </c>
      <c r="F80" s="18">
        <f t="shared" si="5"/>
        <v>0</v>
      </c>
      <c r="G80" s="7">
        <f t="shared" si="9"/>
        <v>0</v>
      </c>
      <c r="H80" s="20" t="b">
        <v>0</v>
      </c>
    </row>
    <row r="81" spans="1:8" x14ac:dyDescent="0.25">
      <c r="A81" s="22" t="s">
        <v>86</v>
      </c>
      <c r="B81" s="6" t="s">
        <v>100</v>
      </c>
      <c r="C81" s="21">
        <v>893</v>
      </c>
      <c r="D81" s="17">
        <v>0</v>
      </c>
      <c r="E81" s="7">
        <f t="shared" si="8"/>
        <v>0</v>
      </c>
      <c r="F81" s="18">
        <f t="shared" si="5"/>
        <v>0</v>
      </c>
      <c r="G81" s="7">
        <f t="shared" si="9"/>
        <v>0</v>
      </c>
      <c r="H81" s="20" t="b">
        <v>0</v>
      </c>
    </row>
    <row r="82" spans="1:8" x14ac:dyDescent="0.25">
      <c r="A82" s="22" t="s">
        <v>87</v>
      </c>
      <c r="B82" s="6" t="s">
        <v>100</v>
      </c>
      <c r="C82" s="21">
        <v>48</v>
      </c>
      <c r="D82" s="17">
        <v>0</v>
      </c>
      <c r="E82" s="7">
        <f t="shared" si="8"/>
        <v>0</v>
      </c>
      <c r="F82" s="18">
        <f t="shared" si="5"/>
        <v>0</v>
      </c>
      <c r="G82" s="7">
        <f t="shared" si="9"/>
        <v>0</v>
      </c>
      <c r="H82" s="20" t="b">
        <v>0</v>
      </c>
    </row>
    <row r="83" spans="1:8" x14ac:dyDescent="0.25">
      <c r="A83" s="22" t="s">
        <v>88</v>
      </c>
      <c r="B83" s="6" t="s">
        <v>100</v>
      </c>
      <c r="C83" s="21">
        <v>12</v>
      </c>
      <c r="D83" s="17">
        <v>0</v>
      </c>
      <c r="E83" s="7">
        <f t="shared" si="8"/>
        <v>0</v>
      </c>
      <c r="F83" s="18">
        <f t="shared" si="5"/>
        <v>0</v>
      </c>
      <c r="G83" s="7">
        <f t="shared" si="9"/>
        <v>0</v>
      </c>
      <c r="H83" s="20" t="b">
        <v>0</v>
      </c>
    </row>
    <row r="84" spans="1:8" x14ac:dyDescent="0.25">
      <c r="A84" s="22" t="s">
        <v>89</v>
      </c>
      <c r="B84" s="6" t="s">
        <v>98</v>
      </c>
      <c r="C84" s="21">
        <v>748</v>
      </c>
      <c r="D84" s="17">
        <v>0</v>
      </c>
      <c r="E84" s="7">
        <f t="shared" si="8"/>
        <v>0</v>
      </c>
      <c r="F84" s="18">
        <f t="shared" si="5"/>
        <v>0</v>
      </c>
      <c r="G84" s="7">
        <f t="shared" si="9"/>
        <v>0</v>
      </c>
      <c r="H84" s="20" t="b">
        <v>0</v>
      </c>
    </row>
    <row r="85" spans="1:8" x14ac:dyDescent="0.25">
      <c r="A85" s="22" t="s">
        <v>90</v>
      </c>
      <c r="B85" s="6" t="s">
        <v>98</v>
      </c>
      <c r="C85" s="21">
        <v>444</v>
      </c>
      <c r="D85" s="17">
        <v>0</v>
      </c>
      <c r="E85" s="7">
        <f t="shared" si="8"/>
        <v>0</v>
      </c>
      <c r="F85" s="18">
        <f t="shared" si="5"/>
        <v>0</v>
      </c>
      <c r="G85" s="7">
        <f t="shared" si="9"/>
        <v>0</v>
      </c>
      <c r="H85" s="20" t="b">
        <v>0</v>
      </c>
    </row>
    <row r="86" spans="1:8" x14ac:dyDescent="0.25">
      <c r="A86" s="22" t="s">
        <v>91</v>
      </c>
      <c r="B86" s="6" t="s">
        <v>98</v>
      </c>
      <c r="C86" s="21">
        <v>470</v>
      </c>
      <c r="D86" s="15">
        <v>0</v>
      </c>
      <c r="E86" s="7">
        <f t="shared" si="8"/>
        <v>0</v>
      </c>
      <c r="F86" s="18">
        <f t="shared" si="5"/>
        <v>0</v>
      </c>
      <c r="G86" s="7">
        <f t="shared" si="9"/>
        <v>0</v>
      </c>
      <c r="H86" s="20" t="b">
        <v>0</v>
      </c>
    </row>
    <row r="87" spans="1:8" x14ac:dyDescent="0.25">
      <c r="A87" s="22" t="s">
        <v>92</v>
      </c>
      <c r="B87" s="6" t="s">
        <v>98</v>
      </c>
      <c r="C87" s="21">
        <v>939</v>
      </c>
      <c r="D87" s="15">
        <v>0</v>
      </c>
      <c r="E87" s="7">
        <f t="shared" si="8"/>
        <v>0</v>
      </c>
      <c r="F87" s="18">
        <f t="shared" si="5"/>
        <v>0</v>
      </c>
      <c r="G87" s="7">
        <f t="shared" si="9"/>
        <v>0</v>
      </c>
      <c r="H87" s="20" t="b">
        <v>0</v>
      </c>
    </row>
    <row r="88" spans="1:8" x14ac:dyDescent="0.25">
      <c r="A88" s="22" t="s">
        <v>93</v>
      </c>
      <c r="B88" s="6" t="s">
        <v>98</v>
      </c>
      <c r="C88" s="21">
        <v>323</v>
      </c>
      <c r="D88" s="15">
        <v>0</v>
      </c>
      <c r="E88" s="7">
        <f t="shared" si="8"/>
        <v>0</v>
      </c>
      <c r="F88" s="18">
        <f t="shared" si="5"/>
        <v>0</v>
      </c>
      <c r="G88" s="7">
        <f t="shared" si="9"/>
        <v>0</v>
      </c>
      <c r="H88" s="20" t="b">
        <v>0</v>
      </c>
    </row>
    <row r="89" spans="1:8" x14ac:dyDescent="0.25">
      <c r="A89" s="22" t="s">
        <v>94</v>
      </c>
      <c r="B89" s="6" t="s">
        <v>98</v>
      </c>
      <c r="C89" s="21">
        <v>444</v>
      </c>
      <c r="D89" s="15">
        <v>0</v>
      </c>
      <c r="E89" s="7">
        <f t="shared" si="8"/>
        <v>0</v>
      </c>
      <c r="F89" s="18">
        <f t="shared" si="5"/>
        <v>0</v>
      </c>
      <c r="G89" s="7">
        <f t="shared" si="9"/>
        <v>0</v>
      </c>
      <c r="H89" s="20" t="b">
        <v>0</v>
      </c>
    </row>
    <row r="90" spans="1:8" x14ac:dyDescent="0.25">
      <c r="A90" s="22" t="s">
        <v>95</v>
      </c>
      <c r="B90" s="6" t="s">
        <v>98</v>
      </c>
      <c r="C90" s="21">
        <v>480</v>
      </c>
      <c r="D90" s="15">
        <v>0</v>
      </c>
      <c r="E90" s="7">
        <f t="shared" si="8"/>
        <v>0</v>
      </c>
      <c r="F90" s="18">
        <f t="shared" si="5"/>
        <v>0</v>
      </c>
      <c r="G90" s="7">
        <f t="shared" si="9"/>
        <v>0</v>
      </c>
      <c r="H90" s="20" t="b">
        <v>0</v>
      </c>
    </row>
    <row r="91" spans="1:8" ht="15.75" thickBot="1" x14ac:dyDescent="0.3">
      <c r="A91" s="22" t="s">
        <v>96</v>
      </c>
      <c r="B91" s="6" t="s">
        <v>98</v>
      </c>
      <c r="C91" s="21">
        <v>380</v>
      </c>
      <c r="D91" s="15">
        <v>0</v>
      </c>
      <c r="E91" s="7">
        <f t="shared" si="8"/>
        <v>0</v>
      </c>
      <c r="F91" s="18">
        <f t="shared" si="5"/>
        <v>0</v>
      </c>
      <c r="G91" s="7">
        <f t="shared" si="9"/>
        <v>0</v>
      </c>
      <c r="H91" s="20" t="b">
        <v>0</v>
      </c>
    </row>
    <row r="92" spans="1:8" ht="15.75" thickBot="1" x14ac:dyDescent="0.3">
      <c r="C92" s="9"/>
      <c r="D92" s="9"/>
      <c r="E92" s="9"/>
      <c r="F92" s="10" t="s">
        <v>4</v>
      </c>
      <c r="G92" s="8">
        <f>SUM(G8:G91)</f>
        <v>0</v>
      </c>
    </row>
    <row r="93" spans="1:8" ht="15.75" customHeight="1" thickBot="1" x14ac:dyDescent="0.3">
      <c r="A93" s="35" t="s">
        <v>107</v>
      </c>
      <c r="B93" s="35"/>
      <c r="C93" s="35"/>
      <c r="D93" s="11"/>
      <c r="E93" s="12"/>
      <c r="F93" s="11"/>
      <c r="G93" s="12"/>
    </row>
    <row r="94" spans="1:8" ht="15.75" thickBot="1" x14ac:dyDescent="0.3">
      <c r="A94" s="35"/>
      <c r="B94" s="35"/>
      <c r="C94" s="35"/>
      <c r="D94" s="36" t="s">
        <v>3</v>
      </c>
      <c r="E94" s="37"/>
      <c r="F94" s="38">
        <f>G92</f>
        <v>0</v>
      </c>
      <c r="G94" s="39"/>
    </row>
    <row r="95" spans="1:8" x14ac:dyDescent="0.25">
      <c r="A95" s="35"/>
      <c r="B95" s="35"/>
      <c r="C95" s="35"/>
    </row>
    <row r="96" spans="1:8" ht="15" customHeight="1" x14ac:dyDescent="0.25">
      <c r="A96" s="35"/>
      <c r="B96" s="35"/>
      <c r="C96" s="35"/>
    </row>
    <row r="97" spans="1:3" x14ac:dyDescent="0.25">
      <c r="A97" s="35"/>
      <c r="B97" s="35"/>
      <c r="C97" s="35"/>
    </row>
    <row r="98" spans="1:3" x14ac:dyDescent="0.25">
      <c r="A98" s="35"/>
      <c r="B98" s="35"/>
      <c r="C98" s="35"/>
    </row>
    <row r="99" spans="1:3" x14ac:dyDescent="0.25">
      <c r="A99" s="35"/>
      <c r="B99" s="35"/>
      <c r="C99" s="35"/>
    </row>
    <row r="100" spans="1:3" ht="15" customHeight="1" x14ac:dyDescent="0.25">
      <c r="A100" s="35"/>
      <c r="B100" s="35"/>
      <c r="C100" s="35"/>
    </row>
  </sheetData>
  <mergeCells count="6">
    <mergeCell ref="A1:H3"/>
    <mergeCell ref="A93:C100"/>
    <mergeCell ref="D94:E94"/>
    <mergeCell ref="F94:G94"/>
    <mergeCell ref="A4:H4"/>
    <mergeCell ref="A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MWDocument" ma:contentTypeID="0x010100652B67EEE1A68642A5D50A61AFC14375004DE059D4C9BB214FBB4C91B508FA395D" ma:contentTypeVersion="19" ma:contentTypeDescription="" ma:contentTypeScope="" ma:versionID="0d00df6ea528410aee620f908b7887d3">
  <xsd:schema xmlns:xsd="http://www.w3.org/2001/XMLSchema" xmlns:xs="http://www.w3.org/2001/XMLSchema" xmlns:p="http://schemas.microsoft.com/office/2006/metadata/properties" xmlns:ns2="0a239996-d1f3-4463-888f-892ad3b7795a" xmlns:ns3="50aaed90-e986-4e45-bee1-3157bb5933d0" targetNamespace="http://schemas.microsoft.com/office/2006/metadata/properties" ma:root="true" ma:fieldsID="60b283130cf55d2c972268e558559452" ns2:_="" ns3:_="">
    <xsd:import namespace="0a239996-d1f3-4463-888f-892ad3b7795a"/>
    <xsd:import namespace="50aaed90-e986-4e45-bee1-3157bb5933d0"/>
    <xsd:element name="properties">
      <xsd:complexType>
        <xsd:sequence>
          <xsd:element name="documentManagement">
            <xsd:complexType>
              <xsd:all>
                <xsd:element ref="ns2:Beperking_x0020_startdatum" minOccurs="0"/>
                <xsd:element ref="ns2:Dossier" minOccurs="0"/>
                <xsd:element ref="ns2:Dossiernummer" minOccurs="0"/>
                <xsd:element ref="ns2:Dossierstatus" minOccurs="0"/>
                <xsd:element ref="ns2:Process" minOccurs="0"/>
                <xsd:element ref="ns2:Processnummer" minOccurs="0"/>
                <xsd:element ref="ns2:TaxCatchAll" minOccurs="0"/>
                <xsd:element ref="ns2:TaxCatchAllLabel" minOccurs="0"/>
                <xsd:element ref="ns2:i8059d02f088452aaeb98febffd942f6" minOccurs="0"/>
                <xsd:element ref="ns2:k570b61d1c8344118cf7041903a91b3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239996-d1f3-4463-888f-892ad3b7795a" elementFormDefault="qualified">
    <xsd:import namespace="http://schemas.microsoft.com/office/2006/documentManagement/types"/>
    <xsd:import namespace="http://schemas.microsoft.com/office/infopath/2007/PartnerControls"/>
    <xsd:element name="Beperking_x0020_startdatum" ma:index="3" nillable="true" ma:displayName="Beperking startdatum" ma:default="" ma:format="DateOnly" ma:internalName="Beperking_x0020_startdatum">
      <xsd:simpleType>
        <xsd:restriction base="dms:DateTime"/>
      </xsd:simpleType>
    </xsd:element>
    <xsd:element name="Dossier" ma:index="4" nillable="true" ma:displayName="Dossier" ma:internalName="Dossier">
      <xsd:simpleType>
        <xsd:restriction base="dms:Text">
          <xsd:maxLength value="255"/>
        </xsd:restriction>
      </xsd:simpleType>
    </xsd:element>
    <xsd:element name="Dossiernummer" ma:index="5" nillable="true" ma:displayName="Dossiernummer" ma:default="" ma:internalName="Dossiernummer">
      <xsd:simpleType>
        <xsd:restriction base="dms:Text">
          <xsd:maxLength value="255"/>
        </xsd:restriction>
      </xsd:simpleType>
    </xsd:element>
    <xsd:element name="Dossierstatus" ma:index="6" nillable="true" ma:displayName="Dossierstatus" ma:format="Dropdown" ma:internalName="Dossierstatus">
      <xsd:simpleType>
        <xsd:restriction base="dms:Choice">
          <xsd:enumeration value="Agenda"/>
          <xsd:enumeration value="Concept"/>
          <xsd:enumeration value="Getoetst"/>
          <xsd:enumeration value="Voor advies"/>
          <xsd:enumeration value="Definitief"/>
          <xsd:enumeration value="Evaluatie"/>
          <xsd:enumeration value="Vorig verslag"/>
          <xsd:enumeration value="Gearchiveerd"/>
          <xsd:enumeration value="In behandeling"/>
        </xsd:restriction>
      </xsd:simpleType>
    </xsd:element>
    <xsd:element name="Process" ma:index="7" nillable="true" ma:displayName="Process" ma:default="" ma:internalName="Process">
      <xsd:simpleType>
        <xsd:restriction base="dms:Text">
          <xsd:maxLength value="255"/>
        </xsd:restriction>
      </xsd:simpleType>
    </xsd:element>
    <xsd:element name="Processnummer" ma:index="8" nillable="true" ma:displayName="Processnummer" ma:default="" ma:internalName="Processnummer">
      <xsd:simpleType>
        <xsd:restriction base="dms:Text">
          <xsd:maxLength value="255"/>
        </xsd:restriction>
      </xsd:simpleType>
    </xsd:element>
    <xsd:element name="TaxCatchAll" ma:index="9" nillable="true" ma:displayName="Taxonomy Catch All Column" ma:hidden="true" ma:list="{0e49df98-4506-4f19-a65a-e9f654223409}" ma:internalName="TaxCatchAll" ma:showField="CatchAllData" ma:web="50aaed90-e986-4e45-bee1-3157bb5933d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e49df98-4506-4f19-a65a-e9f654223409}" ma:internalName="TaxCatchAllLabel" ma:readOnly="true" ma:showField="CatchAllDataLabel" ma:web="50aaed90-e986-4e45-bee1-3157bb5933d0">
      <xsd:complexType>
        <xsd:complexContent>
          <xsd:extension base="dms:MultiChoiceLookup">
            <xsd:sequence>
              <xsd:element name="Value" type="dms:Lookup" maxOccurs="unbounded" minOccurs="0" nillable="true"/>
            </xsd:sequence>
          </xsd:extension>
        </xsd:complexContent>
      </xsd:complexType>
    </xsd:element>
    <xsd:element name="i8059d02f088452aaeb98febffd942f6" ma:index="17" nillable="true" ma:taxonomy="true" ma:internalName="i8059d02f088452aaeb98febffd942f6" ma:taxonomyFieldName="Beperking" ma:displayName="Beperking" ma:default="" ma:fieldId="{28059d02-f088-452a-aeb9-8febffd942f6}" ma:sspId="cb8c1cdf-23ab-43f3-b52c-9c854cac9699" ma:termSetId="e09b7e75-dace-4a34-bab8-d6cab0368917" ma:anchorId="00000000-0000-0000-0000-000000000000" ma:open="false" ma:isKeyword="false">
      <xsd:complexType>
        <xsd:sequence>
          <xsd:element ref="pc:Terms" minOccurs="0" maxOccurs="1"/>
        </xsd:sequence>
      </xsd:complexType>
    </xsd:element>
    <xsd:element name="k570b61d1c8344118cf7041903a91b3a" ma:index="18" nillable="true" ma:taxonomy="true" ma:internalName="k570b61d1c8344118cf7041903a91b3a" ma:taxonomyFieldName="Selectielijstproces" ma:displayName="Selectielijstproces" ma:default="" ma:fieldId="{4570b61d-1c83-4411-8cf7-041903a91b3a}" ma:taxonomyMulti="true" ma:sspId="cb8c1cdf-23ab-43f3-b52c-9c854cac9699" ma:termSetId="856590ea-0cba-48e6-8bce-0bab9221d9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aaed90-e986-4e45-bee1-3157bb5933d0" elementFormDefault="qualified">
    <xsd:import namespace="http://schemas.microsoft.com/office/2006/documentManagement/types"/>
    <xsd:import namespace="http://schemas.microsoft.com/office/infopath/2007/PartnerControls"/>
    <xsd:element name="_dlc_DocId" ma:index="20"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b8c1cdf-23ab-43f3-b52c-9c854cac9699" ContentTypeId="0x010100652B67EEE1A68642A5D50A61AFC14375"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0a239996-d1f3-4463-888f-892ad3b7795a">
      <Value>1</Value>
    </TaxCatchAll>
    <Beperking_x0020_startdatum xmlns="0a239996-d1f3-4463-888f-892ad3b7795a" xsi:nil="true"/>
    <Dossier xmlns="0a239996-d1f3-4463-888f-892ad3b7795a" xsi:nil="true"/>
    <Dossiernummer xmlns="0a239996-d1f3-4463-888f-892ad3b7795a" xsi:nil="true"/>
    <Dossierstatus xmlns="0a239996-d1f3-4463-888f-892ad3b7795a">Concept</Dossierstatus>
    <k570b61d1c8344118cf7041903a91b3a xmlns="0a239996-d1f3-4463-888f-892ad3b7795a">
      <Terms xmlns="http://schemas.microsoft.com/office/infopath/2007/PartnerControls">
        <TermInfo xmlns="http://schemas.microsoft.com/office/infopath/2007/PartnerControls">
          <TermName xmlns="http://schemas.microsoft.com/office/infopath/2007/PartnerControls">71. Het inkopen en (Europees) aanbesteden van goederen en diensten</TermName>
          <TermId xmlns="http://schemas.microsoft.com/office/infopath/2007/PartnerControls">1737c6ca-4109-4271-b4a3-6e4e1392d192</TermId>
        </TermInfo>
      </Terms>
    </k570b61d1c8344118cf7041903a91b3a>
    <Process xmlns="0a239996-d1f3-4463-888f-892ad3b7795a">FEZ Inkoop Europese aanbestedingen uitvoeren</Process>
    <i8059d02f088452aaeb98febffd942f6 xmlns="0a239996-d1f3-4463-888f-892ad3b7795a">
      <Terms xmlns="http://schemas.microsoft.com/office/infopath/2007/PartnerControls"/>
    </i8059d02f088452aaeb98febffd942f6>
    <Processnummer xmlns="0a239996-d1f3-4463-888f-892ad3b7795a">P0133</Processnummer>
    <_dlc_DocId xmlns="50aaed90-e986-4e45-bee1-3157bb5933d0">P0049-2026117682-1473</_dlc_DocId>
    <_dlc_DocIdUrl xmlns="50aaed90-e986-4e45-bee1-3157bb5933d0">
      <Url>https://tweedekamer.sharepoint.com/sites/RB-Europeseaanbestedingenuitvoeren/_layouts/15/DocIdRedir.aspx?ID=P0049-2026117682-1473</Url>
      <Description>P0049-2026117682-1473</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EBB83F-040A-4216-9223-A98DE4080E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239996-d1f3-4463-888f-892ad3b7795a"/>
    <ds:schemaRef ds:uri="50aaed90-e986-4e45-bee1-3157bb5933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7EE70D-8803-4D9D-A162-89491FC35ACA}">
  <ds:schemaRefs>
    <ds:schemaRef ds:uri="Microsoft.SharePoint.Taxonomy.ContentTypeSync"/>
  </ds:schemaRefs>
</ds:datastoreItem>
</file>

<file path=customXml/itemProps3.xml><?xml version="1.0" encoding="utf-8"?>
<ds:datastoreItem xmlns:ds="http://schemas.openxmlformats.org/officeDocument/2006/customXml" ds:itemID="{AFE66FF8-AABC-426B-85F4-CFC5C84794F5}">
  <ds:schemaRefs>
    <ds:schemaRef ds:uri="http://schemas.microsoft.com/sharepoint/events"/>
  </ds:schemaRefs>
</ds:datastoreItem>
</file>

<file path=customXml/itemProps4.xml><?xml version="1.0" encoding="utf-8"?>
<ds:datastoreItem xmlns:ds="http://schemas.openxmlformats.org/officeDocument/2006/customXml" ds:itemID="{6ED6F1A4-BFA5-4EDF-8D25-E52D2C554CA5}">
  <ds:schemaRef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0a239996-d1f3-4463-888f-892ad3b7795a"/>
    <ds:schemaRef ds:uri="5cfed7e7-a1d6-4f5e-9abe-afeb32182e25"/>
    <ds:schemaRef ds:uri="http://schemas.microsoft.com/office/infopath/2007/PartnerControls"/>
    <ds:schemaRef ds:uri="50aaed90-e986-4e45-bee1-3157bb5933d0"/>
  </ds:schemaRefs>
</ds:datastoreItem>
</file>

<file path=customXml/itemProps5.xml><?xml version="1.0" encoding="utf-8"?>
<ds:datastoreItem xmlns:ds="http://schemas.openxmlformats.org/officeDocument/2006/customXml" ds:itemID="{019A8A9E-B3A8-4AE9-A627-C485C71477AB}">
  <ds:schemaRefs>
    <ds:schemaRef ds:uri="http://schemas.microsoft.com/sharepoint/v3/contenttype/forms"/>
  </ds:schemaRefs>
</ds:datastoreItem>
</file>

<file path=docMetadata/LabelInfo.xml><?xml version="1.0" encoding="utf-8"?>
<clbl:labelList xmlns:clbl="http://schemas.microsoft.com/office/2020/mipLabelMetadata">
  <clbl:label id="{63f1d705-f53f-4e3b-b123-7052d2ef5d38}" enabled="1" method="Privileged" siteId="{238cb507-3f71-4afe-aaab-8382731a43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Prijsinvulblad</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Duiven, I.L.J. van</dc:creator>
  <cp:lastModifiedBy>Delmeer, R.</cp:lastModifiedBy>
  <dcterms:created xsi:type="dcterms:W3CDTF">2025-08-04T11:11:49Z</dcterms:created>
  <dcterms:modified xsi:type="dcterms:W3CDTF">2026-01-09T14:07:06Z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0x010100652B67EEE1A68642A5D50A61AFC14375004DE059D4C9BB214FBB4C91B508FA395D</vt:lpwstr>
  </property>
  <property fmtid="{D5CDD505-2E9C-101B-9397-08002B2CF9AE}" pid="3" name="_dlc_DocIdItemGuid">
    <vt:lpwstr>f6766f96-188a-4b35-8a9e-a8af2ff82bed</vt:lpwstr>
  </property>
  <property fmtid="{D5CDD505-2E9C-101B-9397-08002B2CF9AE}" pid="4" name="i8059d02f088452aaeb98febffd942f6">
    <vt:lpwstr/>
  </property>
  <property fmtid="{D5CDD505-2E9C-101B-9397-08002B2CF9AE}" pid="5" name="TaxCatchAll">
    <vt:lpwstr>1;#71. Het inkopen en (Europees) aanbesteden van goederen en diensten|1737c6ca-4109-4271-b4a3-6e4e1392d192</vt:lpwstr>
  </property>
  <property fmtid="{D5CDD505-2E9C-101B-9397-08002B2CF9AE}" pid="6" name="k570b61d1c8344118cf7041903a91b3a">
    <vt:lpwstr>71. Het inkopen en (Europees) aanbesteden van goederen en diensten|1737c6ca-4109-4271-b4a3-6e4e1392d192</vt:lpwstr>
  </property>
  <property fmtid="{D5CDD505-2E9C-101B-9397-08002B2CF9AE}" pid="7" name="Dossierstatus">
    <vt:lpwstr>Concept</vt:lpwstr>
  </property>
  <property fmtid="{D5CDD505-2E9C-101B-9397-08002B2CF9AE}" pid="8" name="Process">
    <vt:lpwstr>FEZ Inkoop Europese aanbestedingen uitvoeren</vt:lpwstr>
  </property>
  <property fmtid="{D5CDD505-2E9C-101B-9397-08002B2CF9AE}" pid="9" name="Selectielijstproces">
    <vt:lpwstr>1;#71. Het inkopen en (Europees) aanbesteden van goederen en diensten|1737c6ca-4109-4271-b4a3-6e4e1392d192</vt:lpwstr>
  </property>
  <property fmtid="{D5CDD505-2E9C-101B-9397-08002B2CF9AE}" pid="10" name="Processnummer">
    <vt:lpwstr>P0133</vt:lpwstr>
  </property>
  <property fmtid="{D5CDD505-2E9C-101B-9397-08002B2CF9AE}" pid="11" name="Beperking">
    <vt:lpwstr/>
  </property>
  <property fmtid="{D5CDD505-2E9C-101B-9397-08002B2CF9AE}" pid="12" name="Order">
    <vt:r8>93200</vt:r8>
  </property>
  <property fmtid="{D5CDD505-2E9C-101B-9397-08002B2CF9AE}" pid="13" name="xd_Signature">
    <vt:bool>false</vt:bool>
  </property>
  <property fmtid="{D5CDD505-2E9C-101B-9397-08002B2CF9AE}" pid="14" name="xd_ProgID">
    <vt:lpwstr/>
  </property>
  <property fmtid="{D5CDD505-2E9C-101B-9397-08002B2CF9AE}" pid="15" name="Dossiernummer">
    <vt:lpwstr/>
  </property>
  <property fmtid="{D5CDD505-2E9C-101B-9397-08002B2CF9AE}" pid="16" name="Dossier">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MediaServiceImageTags">
    <vt:lpwstr/>
  </property>
  <property fmtid="{D5CDD505-2E9C-101B-9397-08002B2CF9AE}" pid="22" name="lcf76f155ced4ddcb4097134ff3c332f">
    <vt:lpwstr/>
  </property>
</Properties>
</file>