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corphhnk-my.sharepoint.com/personal/r_jupijn_hhnk_nl/Documents/Bijlagen/"/>
    </mc:Choice>
  </mc:AlternateContent>
  <xr:revisionPtr revIDLastSave="0" documentId="8_{3FEF3A08-5DE9-46C6-B7DA-4291F110C68E}" xr6:coauthVersionLast="47" xr6:coauthVersionMax="47" xr10:uidLastSave="{00000000-0000-0000-0000-000000000000}"/>
  <bookViews>
    <workbookView xWindow="-108" yWindow="-108" windowWidth="23256" windowHeight="12456" activeTab="1" xr2:uid="{C252A0D5-8153-4E30-BF8D-D93DD73DFBF0}"/>
  </bookViews>
  <sheets>
    <sheet name="Voorblad"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2" l="1"/>
  <c r="K15" i="2"/>
  <c r="K17" i="2"/>
  <c r="K19" i="2"/>
  <c r="K21" i="2"/>
  <c r="K23" i="2"/>
  <c r="K25" i="2"/>
  <c r="K27" i="2"/>
  <c r="K13" i="2"/>
  <c r="K40" i="2" l="1"/>
  <c r="K39" i="2"/>
  <c r="G38" i="2"/>
  <c r="K38" i="2" s="1"/>
  <c r="B10" i="1" a="1"/>
  <c r="B10" i="1" s="1"/>
  <c r="B4" i="2"/>
  <c r="B6" i="2"/>
  <c r="B8" i="2"/>
  <c r="A2" i="2"/>
  <c r="K46" i="2" l="1"/>
  <c r="D7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<sst xmlns="http://schemas.openxmlformats.org/spreadsheetml/2006/main" count="132" uniqueCount="81">
  <si>
    <t>Datum:</t>
  </si>
  <si>
    <t>Versie:</t>
  </si>
  <si>
    <t>Status:</t>
  </si>
  <si>
    <t>(de statutaire naam van de inschrijver)</t>
  </si>
  <si>
    <t>(Vestiginsadres)</t>
  </si>
  <si>
    <t>(Postcode)</t>
  </si>
  <si>
    <t>(Plaats)</t>
  </si>
  <si>
    <t>(naam tekeningsgerechtigde functionaris)</t>
  </si>
  <si>
    <t>(functie van de tekensgerichtge functionaris)</t>
  </si>
  <si>
    <t>(datum ondertekening)</t>
  </si>
  <si>
    <t>(handtekening)</t>
  </si>
  <si>
    <t>Wordt er ingeschreven in een samwerkingsverband (combinatie) van ondernemers?</t>
  </si>
  <si>
    <t>Nee</t>
  </si>
  <si>
    <t>(Keuzemenu: Ja / Nee)</t>
  </si>
  <si>
    <t>Inschrijver B:</t>
  </si>
  <si>
    <t>Inschrijver C:</t>
  </si>
  <si>
    <t>Bij inschrijving in combinatie is Inschrijver A de penvoerder</t>
  </si>
  <si>
    <t>Inschrijvingssom</t>
  </si>
  <si>
    <t>(bedrag in cijfers excl. btw)</t>
  </si>
  <si>
    <t>(bedrag in letters excl. btw)</t>
  </si>
  <si>
    <t>Wordt automatisch ingevuld als tabblad "Prijzenblad" is ingevuld</t>
  </si>
  <si>
    <t xml:space="preserve">Documenten </t>
  </si>
  <si>
    <t>Soort</t>
  </si>
  <si>
    <t>Specificaties</t>
  </si>
  <si>
    <t>Opmaak</t>
  </si>
  <si>
    <t xml:space="preserve">Prijs (analoog)                  </t>
  </si>
  <si>
    <t>(per 1.000 stuks)</t>
  </si>
  <si>
    <t>Product 1</t>
  </si>
  <si>
    <t>Combi-aanslag (gebruikers/eigenaren)</t>
  </si>
  <si>
    <t>Papier 90 grams wit Crown fsc inkjet</t>
  </si>
  <si>
    <t>Dubbelzijdig
A4</t>
  </si>
  <si>
    <t>Netto formaat A4 (297 mm hoog x 210 mm breed)</t>
  </si>
  <si>
    <t>Product 2</t>
  </si>
  <si>
    <t>Enkelzijdig
A4</t>
  </si>
  <si>
    <t>Product 3</t>
  </si>
  <si>
    <t>Toe- en afwijsbrieven vanuit inlichtingenbureau</t>
  </si>
  <si>
    <t>Product 5</t>
  </si>
  <si>
    <t>Voorlopige aanslagen bedrijven</t>
  </si>
  <si>
    <t xml:space="preserve">Dubbelzijdig
A4
</t>
  </si>
  <si>
    <t>Netto formaat A3 (297 mm hoog x 210 mm breed)</t>
  </si>
  <si>
    <t>Product 6</t>
  </si>
  <si>
    <t>Product 7</t>
  </si>
  <si>
    <t>Herinnering</t>
  </si>
  <si>
    <t>Product 8</t>
  </si>
  <si>
    <t>Aanmaning</t>
  </si>
  <si>
    <t>Product 9</t>
  </si>
  <si>
    <t>Dwangbevel</t>
  </si>
  <si>
    <t>Product 10</t>
  </si>
  <si>
    <t xml:space="preserve">Algemene correspondentie </t>
  </si>
  <si>
    <t>Papier 120 grams Crown fsc inkjet</t>
  </si>
  <si>
    <t>Netto formaat 300 mm hoog x 210 mm breed</t>
  </si>
  <si>
    <t>Product 11</t>
  </si>
  <si>
    <t>C5 enveloppen (elders gedrukt, wordt geleverd in periode van aanmaken. IJzeren voorraad betreft ongeveer 100.000)</t>
  </si>
  <si>
    <t>Portikosten</t>
  </si>
  <si>
    <t>Servicekader</t>
  </si>
  <si>
    <t>0-20 gram</t>
  </si>
  <si>
    <t>51 of meer gram</t>
  </si>
  <si>
    <t>Inschrijfprijs</t>
  </si>
  <si>
    <t>De "indicatieaantallen per jaar" voor deze tarieven is tevens bedoeld om te komen tot een eenduidige vaststelling van de inschrijfprijs. Aan deze aantallen kunnen geen rechten worden ontleend. 
Alle vermelde bedragen zijn excl. BTW.</t>
  </si>
  <si>
    <t xml:space="preserve">Totaalprijs                   </t>
  </si>
  <si>
    <t>Definitieve aanslagen bedrijven (forfaitair en niet forfaitair)</t>
  </si>
  <si>
    <t>BIJLAGE 1. INSCHRIJVINGSBILJET Aanbesteding Printservicediensten tbv Hoogheemraadschap Hollands Noorderkwartier</t>
  </si>
  <si>
    <t>Product 4</t>
  </si>
  <si>
    <t>21-50 gram</t>
  </si>
  <si>
    <t>Indicatie aantal per jaar analoog/geprint</t>
  </si>
  <si>
    <t>Indicatie aantal per jaar digitaal/archief</t>
  </si>
  <si>
    <t>n.v.t.</t>
  </si>
  <si>
    <t>Indicatie aantal per jaar digitaal/ berichtenbox</t>
  </si>
  <si>
    <t>Toelichting:
Inschrijver dient de oranje velden in kolom F, H en J in te vullen en product 11 (kolom J).
In de prijsstelling dienen alle kosten, zoals omschreven het beschrijvend document, te zijn opgenomen. 
De prijsopgave dient te zijn gebaseerd op alle voorkomende werkzaamheden in het kader van bedoelde dienstverlening en de in het beschrijvend document opgenomen informatie. 
Toevoegingen aan of wijzigingen van het Prijzenblad, dan wel andere wijzigingen en/of voorwaardelijke bepalingen met betrekking tot de prijsstelling in de inschrijving, zijn niet toegestaan en kunnen leiden tot uitsluiting.</t>
  </si>
  <si>
    <t>Prijs meecouverteren</t>
  </si>
  <si>
    <t xml:space="preserve">Bijsluiters (elders gedrukt). Moet worden bijgevoegd bij een deel van de Combi-aanslagen </t>
  </si>
  <si>
    <t xml:space="preserve">Prijs (digitaal/ berichtenbox)                  </t>
  </si>
  <si>
    <t>DEF</t>
  </si>
  <si>
    <t>Product 12</t>
  </si>
  <si>
    <t>Prijs papier</t>
  </si>
  <si>
    <t>Bezorgkader Vast, op 2 dagen (per 1000 stuks)</t>
  </si>
  <si>
    <t xml:space="preserve"> </t>
  </si>
  <si>
    <t>Papierkosten (als startpunt voor jaarlijkse indexatie. De op deze regel genoemde prijs wordt niet meegenomen bij de inschrijfprijs, omdat de papierkosten al deel uitmaken van de all-in prijs van de producten 1 t/m 8)</t>
  </si>
  <si>
    <t>3.0</t>
  </si>
  <si>
    <t xml:space="preserve">Prijs digitaal archief </t>
  </si>
  <si>
    <t>(per 1.000 vellen)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</si>
</sst>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413]d\ mmmm\ yyyy;@"/>
    <numFmt numFmtId="165" formatCode="&quot;€&quot;\ #,##0.00"/>
    <numFmt numFmtId="166" formatCode="#,##0_ ;\-#,##0\ "/>
  </numFmts>
  <fonts count="14"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b/>
      <sz val="11"/>
      <color theme="1"/>
      <name val="Verdana"/>
      <family val="2"/>
    </font>
    <font>
      <b/>
      <sz val="9"/>
      <color theme="1"/>
      <name val="Verdana"/>
      <family val="2"/>
    </font>
    <font>
      <sz val="11"/>
      <color theme="1"/>
      <name val="Calibri"/>
      <family val="2"/>
      <scheme val="minor"/>
    </font>
    <font>
      <sz val="10"/>
      <name val="Arial"/>
      <family val="2"/>
    </font>
    <font>
      <i/>
      <sz val="10"/>
      <name val="Trebuchet MS"/>
      <family val="2"/>
    </font>
    <font>
      <b/>
      <sz val="10"/>
      <color theme="1"/>
      <name val="Verdana"/>
      <family val="2"/>
    </font>
    <font>
      <sz val="10"/>
      <color theme="1"/>
      <name val="Verdana"/>
      <family val="2"/>
    </font>
    <font>
      <b/>
      <sz val="14"/>
      <name val="Trebuchet MS"/>
      <family val="2"/>
    </font>
    <font>
      <sz val="9.5"/>
      <color theme="1"/>
      <name val="Trebuchet MS"/>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F0"/>
        <bgColor indexed="64"/>
      </patternFill>
    </fill>
    <fill>
      <patternFill patternType="solid">
        <fgColor rgb="FFFFDE75"/>
        <bgColor indexed="64"/>
      </patternFill>
    </fill>
  </fills>
  <borders count="17">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style="medium">
        <color indexed="64"/>
      </right>
      <top/>
      <bottom style="medium">
        <color indexed="64"/>
      </bottom>
      <diagonal style="hair">
        <color indexed="64"/>
      </diagonal>
    </border>
  </borders>
  <cellStyleXfs count="3">
    <xf numFmtId="0" fontId="0" fillId="0" borderId="0"/>
    <xf numFmtId="44" fontId="7" fillId="0" borderId="0" applyFont="0" applyFill="0" applyBorder="0" applyAlignment="0" applyProtection="0"/>
    <xf numFmtId="0" fontId="8" fillId="0" borderId="0"/>
  </cellStyleXfs>
  <cellXfs count="112">
    <xf numFmtId="0" fontId="0" fillId="0" borderId="0" xfId="0"/>
    <xf numFmtId="0" fontId="4" fillId="2" borderId="0" xfId="0" applyFont="1" applyFill="1"/>
    <xf numFmtId="0" fontId="5" fillId="2" borderId="0" xfId="0" applyFont="1" applyFill="1"/>
    <xf numFmtId="0" fontId="6" fillId="2" borderId="0" xfId="0" applyFont="1" applyFill="1"/>
    <xf numFmtId="44" fontId="4" fillId="2" borderId="0" xfId="0" applyNumberFormat="1" applyFont="1" applyFill="1"/>
    <xf numFmtId="0" fontId="3" fillId="2" borderId="0" xfId="0" applyFont="1" applyFill="1"/>
    <xf numFmtId="164" fontId="3" fillId="2" borderId="0" xfId="0" applyNumberFormat="1" applyFont="1" applyFill="1" applyAlignment="1">
      <alignment horizontal="left"/>
    </xf>
    <xf numFmtId="0" fontId="3" fillId="3" borderId="0" xfId="0" applyFont="1" applyFill="1"/>
    <xf numFmtId="0" fontId="3" fillId="2" borderId="0" xfId="0" applyFont="1" applyFill="1" applyAlignment="1">
      <alignment wrapText="1"/>
    </xf>
    <xf numFmtId="44" fontId="3" fillId="2" borderId="0" xfId="0" applyNumberFormat="1" applyFont="1" applyFill="1"/>
    <xf numFmtId="14" fontId="3" fillId="2" borderId="0" xfId="0" applyNumberFormat="1" applyFont="1" applyFill="1" applyAlignment="1">
      <alignment horizontal="left"/>
    </xf>
    <xf numFmtId="14" fontId="3" fillId="2" borderId="0" xfId="0" applyNumberFormat="1" applyFont="1" applyFill="1"/>
    <xf numFmtId="0" fontId="10" fillId="0" borderId="3" xfId="0" applyFont="1" applyBorder="1" applyAlignment="1">
      <alignment vertical="top" wrapText="1"/>
    </xf>
    <xf numFmtId="0" fontId="10" fillId="0" borderId="4" xfId="0" applyFont="1" applyBorder="1" applyAlignment="1">
      <alignment vertical="top" wrapText="1"/>
    </xf>
    <xf numFmtId="3" fontId="11" fillId="0" borderId="6" xfId="0" applyNumberFormat="1" applyFont="1" applyBorder="1" applyAlignment="1">
      <alignment horizontal="center" vertical="top"/>
    </xf>
    <xf numFmtId="0" fontId="11" fillId="0" borderId="6" xfId="0" applyFont="1" applyBorder="1" applyAlignment="1">
      <alignment vertical="top" wrapText="1"/>
    </xf>
    <xf numFmtId="0" fontId="11" fillId="0" borderId="5" xfId="0" applyFont="1" applyBorder="1" applyAlignment="1">
      <alignment vertical="top" wrapText="1"/>
    </xf>
    <xf numFmtId="0" fontId="11" fillId="2" borderId="8" xfId="0" applyFont="1" applyFill="1" applyBorder="1" applyAlignment="1">
      <alignment vertical="top" wrapText="1"/>
    </xf>
    <xf numFmtId="165" fontId="11" fillId="2" borderId="8" xfId="0" applyNumberFormat="1" applyFont="1" applyFill="1" applyBorder="1" applyAlignment="1">
      <alignment vertical="top" wrapText="1"/>
    </xf>
    <xf numFmtId="0" fontId="12" fillId="7" borderId="11" xfId="2" applyFont="1" applyFill="1" applyBorder="1" applyAlignment="1">
      <alignment horizontal="center" wrapText="1"/>
    </xf>
    <xf numFmtId="7" fontId="10" fillId="7" borderId="9" xfId="1" applyNumberFormat="1" applyFont="1" applyFill="1" applyBorder="1" applyAlignment="1"/>
    <xf numFmtId="3" fontId="11" fillId="0" borderId="3" xfId="0" applyNumberFormat="1" applyFont="1" applyBorder="1" applyAlignment="1">
      <alignment horizontal="center" vertical="top"/>
    </xf>
    <xf numFmtId="0" fontId="11" fillId="0" borderId="4" xfId="0" applyFont="1" applyBorder="1" applyAlignment="1">
      <alignment vertical="top" wrapText="1"/>
    </xf>
    <xf numFmtId="0" fontId="11" fillId="0" borderId="0" xfId="0" applyFont="1" applyAlignment="1">
      <alignment vertical="top"/>
    </xf>
    <xf numFmtId="7" fontId="11" fillId="0" borderId="0" xfId="1" applyNumberFormat="1" applyFont="1" applyFill="1" applyBorder="1" applyAlignment="1" applyProtection="1">
      <alignment vertical="top"/>
      <protection locked="0"/>
    </xf>
    <xf numFmtId="0" fontId="10" fillId="0" borderId="13" xfId="0" applyFont="1" applyBorder="1" applyAlignment="1">
      <alignment vertical="top" wrapText="1"/>
    </xf>
    <xf numFmtId="44" fontId="11" fillId="0" borderId="11" xfId="1" applyFont="1" applyFill="1" applyBorder="1" applyAlignment="1">
      <alignment vertical="top"/>
    </xf>
    <xf numFmtId="0" fontId="11" fillId="0" borderId="11" xfId="0" applyFont="1" applyBorder="1" applyAlignment="1">
      <alignment vertical="top"/>
    </xf>
    <xf numFmtId="0" fontId="0" fillId="0" borderId="11" xfId="0" applyBorder="1" applyAlignment="1">
      <alignment vertical="top" wrapText="1"/>
    </xf>
    <xf numFmtId="0" fontId="11" fillId="0" borderId="11" xfId="0" applyFont="1" applyBorder="1" applyAlignment="1">
      <alignment vertical="top" wrapText="1"/>
    </xf>
    <xf numFmtId="3" fontId="11" fillId="0" borderId="4" xfId="0" applyNumberFormat="1" applyFont="1" applyBorder="1" applyAlignment="1">
      <alignment horizontal="center" vertical="top"/>
    </xf>
    <xf numFmtId="0" fontId="11" fillId="0" borderId="3" xfId="0" applyFont="1" applyBorder="1" applyAlignment="1">
      <alignment vertical="top"/>
    </xf>
    <xf numFmtId="0" fontId="11" fillId="0" borderId="4" xfId="0" applyFont="1" applyBorder="1" applyAlignment="1">
      <alignment vertical="top"/>
    </xf>
    <xf numFmtId="0" fontId="11" fillId="0" borderId="3" xfId="0" applyFont="1" applyBorder="1" applyAlignment="1">
      <alignment vertical="top" wrapText="1"/>
    </xf>
    <xf numFmtId="7" fontId="11" fillId="0" borderId="7" xfId="1" applyNumberFormat="1" applyFont="1" applyFill="1" applyBorder="1" applyAlignment="1">
      <alignment vertical="top"/>
    </xf>
    <xf numFmtId="0" fontId="11" fillId="0" borderId="7" xfId="0" applyFont="1" applyBorder="1" applyAlignment="1">
      <alignment vertical="top" wrapText="1"/>
    </xf>
    <xf numFmtId="7" fontId="11" fillId="0" borderId="7" xfId="1" applyNumberFormat="1" applyFont="1" applyFill="1" applyBorder="1" applyAlignment="1" applyProtection="1">
      <alignment vertical="top"/>
      <protection locked="0"/>
    </xf>
    <xf numFmtId="7" fontId="11" fillId="0" borderId="4" xfId="1" applyNumberFormat="1" applyFont="1" applyFill="1" applyBorder="1" applyAlignment="1" applyProtection="1">
      <alignment vertical="top"/>
      <protection locked="0"/>
    </xf>
    <xf numFmtId="7" fontId="11" fillId="0" borderId="3" xfId="1" applyNumberFormat="1" applyFont="1" applyFill="1" applyBorder="1" applyAlignment="1" applyProtection="1">
      <alignment horizontal="center" vertical="top"/>
      <protection locked="0"/>
    </xf>
    <xf numFmtId="166" fontId="11" fillId="0" borderId="4" xfId="1" applyNumberFormat="1" applyFont="1" applyFill="1" applyBorder="1" applyAlignment="1" applyProtection="1">
      <alignment vertical="top"/>
      <protection locked="0"/>
    </xf>
    <xf numFmtId="3" fontId="11" fillId="0" borderId="3" xfId="0" applyNumberFormat="1" applyFont="1" applyBorder="1" applyAlignment="1">
      <alignment horizontal="center" vertical="top" wrapText="1"/>
    </xf>
    <xf numFmtId="3" fontId="11" fillId="0" borderId="7" xfId="0" applyNumberFormat="1" applyFont="1" applyBorder="1" applyAlignment="1">
      <alignment horizontal="center" vertical="top"/>
    </xf>
    <xf numFmtId="166" fontId="11" fillId="0" borderId="3" xfId="1" applyNumberFormat="1" applyFont="1" applyFill="1" applyBorder="1" applyAlignment="1" applyProtection="1">
      <alignment horizontal="center" vertical="top"/>
      <protection locked="0"/>
    </xf>
    <xf numFmtId="166" fontId="11" fillId="0" borderId="7" xfId="1" applyNumberFormat="1" applyFont="1" applyFill="1" applyBorder="1" applyAlignment="1" applyProtection="1">
      <alignment horizontal="center" vertical="top"/>
      <protection locked="0"/>
    </xf>
    <xf numFmtId="3" fontId="11" fillId="0" borderId="8" xfId="0" applyNumberFormat="1" applyFont="1" applyBorder="1" applyAlignment="1">
      <alignment horizontal="center" vertical="top"/>
    </xf>
    <xf numFmtId="0" fontId="11" fillId="0" borderId="12" xfId="0" applyFont="1" applyBorder="1" applyAlignment="1">
      <alignment vertical="top" wrapText="1"/>
    </xf>
    <xf numFmtId="0" fontId="10" fillId="0" borderId="12" xfId="0" applyFont="1" applyBorder="1" applyAlignment="1">
      <alignment vertical="top" wrapText="1"/>
    </xf>
    <xf numFmtId="44" fontId="4" fillId="2" borderId="3" xfId="0" applyNumberFormat="1" applyFont="1" applyFill="1" applyBorder="1"/>
    <xf numFmtId="165" fontId="11" fillId="0" borderId="4" xfId="0" applyNumberFormat="1" applyFont="1" applyBorder="1" applyAlignment="1" applyProtection="1">
      <alignment vertical="top" wrapText="1"/>
      <protection locked="0"/>
    </xf>
    <xf numFmtId="3" fontId="10" fillId="0" borderId="13" xfId="0" applyNumberFormat="1" applyFont="1" applyBorder="1" applyAlignment="1">
      <alignment horizontal="center" vertical="top" wrapText="1"/>
    </xf>
    <xf numFmtId="165" fontId="11" fillId="6" borderId="9" xfId="0" applyNumberFormat="1" applyFont="1" applyFill="1" applyBorder="1" applyAlignment="1" applyProtection="1">
      <alignment vertical="top" wrapText="1"/>
      <protection locked="0"/>
    </xf>
    <xf numFmtId="0" fontId="10" fillId="2" borderId="14" xfId="0" applyFont="1" applyFill="1" applyBorder="1" applyAlignment="1">
      <alignment horizontal="left" vertical="top" wrapText="1"/>
    </xf>
    <xf numFmtId="0" fontId="10" fillId="0" borderId="9" xfId="0" applyFont="1" applyBorder="1" applyAlignment="1">
      <alignment horizontal="left" vertical="top" wrapText="1"/>
    </xf>
    <xf numFmtId="165" fontId="11" fillId="0" borderId="3" xfId="0" applyNumberFormat="1" applyFont="1" applyBorder="1" applyAlignment="1" applyProtection="1">
      <alignment vertical="top" wrapText="1"/>
      <protection locked="0"/>
    </xf>
    <xf numFmtId="165" fontId="11" fillId="0" borderId="7" xfId="0" applyNumberFormat="1" applyFont="1" applyBorder="1" applyAlignment="1" applyProtection="1">
      <alignment vertical="top" wrapText="1"/>
      <protection locked="0"/>
    </xf>
    <xf numFmtId="0" fontId="10" fillId="0" borderId="9" xfId="0" applyFont="1" applyBorder="1" applyAlignment="1">
      <alignment vertical="top" wrapText="1"/>
    </xf>
    <xf numFmtId="166" fontId="11" fillId="0" borderId="4" xfId="1" applyNumberFormat="1" applyFont="1" applyFill="1" applyBorder="1" applyAlignment="1" applyProtection="1">
      <alignment horizontal="center" vertical="top"/>
      <protection locked="0"/>
    </xf>
    <xf numFmtId="3" fontId="11" fillId="0" borderId="3" xfId="1" applyNumberFormat="1" applyFont="1" applyFill="1" applyBorder="1" applyAlignment="1" applyProtection="1">
      <alignment horizontal="center" vertical="top"/>
      <protection locked="0"/>
    </xf>
    <xf numFmtId="7" fontId="10" fillId="0" borderId="7" xfId="1" applyNumberFormat="1" applyFont="1" applyFill="1" applyBorder="1" applyAlignment="1" applyProtection="1">
      <alignment vertical="top"/>
      <protection locked="0"/>
    </xf>
    <xf numFmtId="0" fontId="10" fillId="0" borderId="0" xfId="0" applyFont="1"/>
    <xf numFmtId="0" fontId="11" fillId="0" borderId="10" xfId="0" applyFont="1" applyBorder="1" applyAlignment="1">
      <alignment vertical="top"/>
    </xf>
    <xf numFmtId="0" fontId="10" fillId="0" borderId="7" xfId="0" applyFont="1" applyBorder="1" applyAlignment="1">
      <alignment vertical="top" wrapText="1"/>
    </xf>
    <xf numFmtId="7" fontId="11" fillId="0" borderId="11" xfId="1" applyNumberFormat="1" applyFont="1" applyFill="1" applyBorder="1" applyAlignment="1" applyProtection="1">
      <alignment vertical="top"/>
      <protection locked="0"/>
    </xf>
    <xf numFmtId="7" fontId="3" fillId="4" borderId="0" xfId="0" applyNumberFormat="1" applyFont="1" applyFill="1"/>
    <xf numFmtId="0" fontId="2" fillId="2" borderId="0" xfId="0" applyFont="1" applyFill="1"/>
    <xf numFmtId="0" fontId="11" fillId="0" borderId="3" xfId="0" applyFont="1" applyBorder="1" applyAlignment="1">
      <alignment horizontal="center" vertical="center" wrapText="1"/>
    </xf>
    <xf numFmtId="7" fontId="10" fillId="0" borderId="7" xfId="1" applyNumberFormat="1" applyFont="1" applyFill="1" applyBorder="1" applyAlignment="1" applyProtection="1">
      <alignment vertical="top" wrapText="1"/>
      <protection locked="0"/>
    </xf>
    <xf numFmtId="0" fontId="1" fillId="2" borderId="0" xfId="0" applyFont="1" applyFill="1"/>
    <xf numFmtId="0" fontId="4" fillId="2" borderId="3" xfId="0" applyFont="1" applyFill="1" applyBorder="1"/>
    <xf numFmtId="0" fontId="4" fillId="2" borderId="4" xfId="0" applyFont="1" applyFill="1" applyBorder="1"/>
    <xf numFmtId="0" fontId="3" fillId="3" borderId="0" xfId="0" applyFont="1" applyFill="1" applyAlignment="1">
      <alignment horizontal="left" vertical="top" wrapText="1"/>
    </xf>
    <xf numFmtId="0" fontId="9" fillId="5" borderId="1" xfId="2" applyFont="1" applyFill="1" applyBorder="1" applyAlignment="1">
      <alignment vertical="top" wrapText="1"/>
    </xf>
    <xf numFmtId="0" fontId="9" fillId="5" borderId="2" xfId="2" applyFont="1" applyFill="1" applyBorder="1" applyAlignment="1">
      <alignment vertical="top" wrapText="1"/>
    </xf>
    <xf numFmtId="0" fontId="0" fillId="0" borderId="2" xfId="0" applyBorder="1"/>
    <xf numFmtId="0" fontId="10" fillId="0" borderId="3" xfId="0" applyFont="1" applyBorder="1" applyAlignment="1">
      <alignment vertical="top"/>
    </xf>
    <xf numFmtId="0" fontId="10" fillId="0" borderId="4" xfId="0" applyFont="1" applyBorder="1" applyAlignment="1">
      <alignment vertical="top"/>
    </xf>
    <xf numFmtId="0" fontId="10" fillId="0" borderId="3" xfId="0" applyFont="1" applyBorder="1" applyAlignment="1">
      <alignment vertical="top" wrapText="1"/>
    </xf>
    <xf numFmtId="0" fontId="10" fillId="0" borderId="4" xfId="0" applyFont="1" applyBorder="1" applyAlignment="1">
      <alignment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7" fontId="11" fillId="6" borderId="3" xfId="1" applyNumberFormat="1" applyFont="1" applyFill="1" applyBorder="1" applyAlignment="1" applyProtection="1">
      <alignment vertical="top"/>
      <protection locked="0"/>
    </xf>
    <xf numFmtId="7" fontId="11" fillId="6" borderId="7" xfId="1" applyNumberFormat="1" applyFont="1" applyFill="1" applyBorder="1" applyAlignment="1" applyProtection="1">
      <alignment vertical="top"/>
      <protection locked="0"/>
    </xf>
    <xf numFmtId="7" fontId="11" fillId="0" borderId="3" xfId="1" applyNumberFormat="1" applyFont="1" applyFill="1" applyBorder="1" applyAlignment="1">
      <alignment vertical="top"/>
    </xf>
    <xf numFmtId="7" fontId="11" fillId="0" borderId="7" xfId="1" applyNumberFormat="1" applyFont="1" applyFill="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11" fillId="0" borderId="3" xfId="0" applyFont="1" applyBorder="1" applyAlignment="1">
      <alignment vertical="top" wrapText="1"/>
    </xf>
    <xf numFmtId="0" fontId="11" fillId="0" borderId="7" xfId="0" applyFont="1" applyBorder="1" applyAlignment="1">
      <alignment vertical="top" wrapText="1"/>
    </xf>
    <xf numFmtId="0" fontId="13" fillId="0" borderId="12" xfId="0" applyFont="1" applyBorder="1" applyAlignment="1">
      <alignment horizontal="left" vertical="center" wrapText="1"/>
    </xf>
    <xf numFmtId="44" fontId="11" fillId="0" borderId="3" xfId="1" applyFont="1" applyFill="1" applyBorder="1" applyAlignment="1">
      <alignment vertical="top"/>
    </xf>
    <xf numFmtId="44" fontId="11" fillId="0" borderId="4" xfId="1" applyFont="1" applyFill="1" applyBorder="1" applyAlignment="1">
      <alignment vertical="top"/>
    </xf>
    <xf numFmtId="7" fontId="11" fillId="0" borderId="4" xfId="1" applyNumberFormat="1" applyFont="1" applyFill="1" applyBorder="1" applyAlignment="1">
      <alignment vertical="top"/>
    </xf>
    <xf numFmtId="0" fontId="11" fillId="0" borderId="4" xfId="0" applyFont="1" applyBorder="1" applyAlignment="1">
      <alignment vertical="top"/>
    </xf>
    <xf numFmtId="7" fontId="11" fillId="6" borderId="4" xfId="1" applyNumberFormat="1" applyFont="1" applyFill="1" applyBorder="1" applyAlignment="1" applyProtection="1">
      <alignment vertical="top"/>
      <protection locked="0"/>
    </xf>
    <xf numFmtId="7" fontId="11" fillId="8" borderId="15" xfId="1" applyNumberFormat="1" applyFont="1" applyFill="1" applyBorder="1" applyAlignment="1" applyProtection="1">
      <alignment vertical="top"/>
      <protection locked="0"/>
    </xf>
    <xf numFmtId="7" fontId="11" fillId="8" borderId="16" xfId="1" applyNumberFormat="1" applyFont="1" applyFill="1" applyBorder="1" applyAlignment="1" applyProtection="1">
      <alignment vertical="top"/>
      <protection locked="0"/>
    </xf>
    <xf numFmtId="0" fontId="11" fillId="0" borderId="4" xfId="0" applyFont="1" applyBorder="1" applyAlignment="1">
      <alignment vertical="top" wrapText="1"/>
    </xf>
    <xf numFmtId="7" fontId="11" fillId="8" borderId="15" xfId="1" applyNumberFormat="1" applyFont="1" applyFill="1" applyBorder="1" applyAlignment="1" applyProtection="1">
      <alignment horizontal="center" vertical="top"/>
      <protection locked="0"/>
    </xf>
    <xf numFmtId="7" fontId="11" fillId="8" borderId="16" xfId="1" applyNumberFormat="1" applyFont="1" applyFill="1" applyBorder="1" applyAlignment="1" applyProtection="1">
      <alignment horizontal="center" vertical="top"/>
      <protection locked="0"/>
    </xf>
    <xf numFmtId="7" fontId="11" fillId="0" borderId="3" xfId="1" applyNumberFormat="1" applyFont="1" applyFill="1" applyBorder="1" applyAlignment="1">
      <alignment horizontal="right" vertical="top"/>
    </xf>
    <xf numFmtId="7" fontId="11" fillId="0" borderId="7" xfId="1" applyNumberFormat="1" applyFont="1" applyFill="1" applyBorder="1" applyAlignment="1">
      <alignment horizontal="right" vertical="top"/>
    </xf>
    <xf numFmtId="0" fontId="12" fillId="7" borderId="10" xfId="2" applyFont="1" applyFill="1" applyBorder="1" applyAlignment="1">
      <alignment horizontal="center" wrapText="1"/>
    </xf>
    <xf numFmtId="0" fontId="12" fillId="7" borderId="11" xfId="2" applyFont="1" applyFill="1" applyBorder="1" applyAlignment="1">
      <alignment horizontal="center" wrapText="1"/>
    </xf>
    <xf numFmtId="0" fontId="0" fillId="0" borderId="4" xfId="0" applyBorder="1" applyAlignment="1">
      <alignment vertical="top" wrapText="1"/>
    </xf>
    <xf numFmtId="0" fontId="11" fillId="0" borderId="3" xfId="0" applyFont="1" applyBorder="1" applyAlignment="1">
      <alignment horizontal="left" vertical="top"/>
    </xf>
    <xf numFmtId="0" fontId="11" fillId="0" borderId="7" xfId="0" applyFont="1" applyBorder="1" applyAlignment="1">
      <alignment horizontal="left" vertical="top"/>
    </xf>
    <xf numFmtId="0" fontId="11" fillId="0" borderId="4" xfId="0" applyFont="1" applyBorder="1" applyAlignment="1">
      <alignment horizontal="left" vertical="top"/>
    </xf>
    <xf numFmtId="0" fontId="11" fillId="0" borderId="3" xfId="0" applyFont="1" applyBorder="1" applyAlignment="1">
      <alignment horizontal="left" vertical="top" wrapText="1"/>
    </xf>
    <xf numFmtId="0" fontId="11" fillId="0" borderId="7" xfId="0" applyFont="1" applyBorder="1" applyAlignment="1">
      <alignment horizontal="left" vertical="top" wrapText="1"/>
    </xf>
    <xf numFmtId="0" fontId="11" fillId="0" borderId="4" xfId="0" applyFont="1" applyBorder="1" applyAlignment="1">
      <alignment horizontal="left" vertical="top" wrapText="1"/>
    </xf>
    <xf numFmtId="7" fontId="11" fillId="0" borderId="3" xfId="1" applyNumberFormat="1" applyFont="1" applyFill="1" applyBorder="1" applyAlignment="1" applyProtection="1">
      <alignment vertical="top"/>
      <protection locked="0"/>
    </xf>
    <xf numFmtId="7" fontId="11" fillId="0" borderId="4" xfId="1" applyNumberFormat="1" applyFont="1" applyFill="1" applyBorder="1" applyAlignment="1" applyProtection="1">
      <alignment vertical="top"/>
      <protection locked="0"/>
    </xf>
  </cellXfs>
  <cellStyles count="3">
    <cellStyle name="Standaard" xfId="0" builtinId="0"/>
    <cellStyle name="Standaard 2" xfId="2" xr:uid="{485012A2-38E2-4F18-83B3-96C7A5111311}"/>
    <cellStyle name="Valuta" xfId="1" builtinId="4"/>
  </cellStyles>
  <dxfs count="0"/>
  <tableStyles count="0" defaultTableStyle="TableStyleMedium2" defaultPivotStyle="PivotStyleLight16"/>
  <colors>
    <mruColors>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11</xdr:col>
      <xdr:colOff>28575</xdr:colOff>
      <xdr:row>72</xdr:row>
      <xdr:rowOff>9525</xdr:rowOff>
    </xdr:from>
    <xdr:to>
      <xdr:col>11</xdr:col>
      <xdr:colOff>400050</xdr:colOff>
      <xdr:row>72</xdr:row>
      <xdr:rowOff>133350</xdr:rowOff>
    </xdr:to>
    <xdr:sp macro="" textlink="">
      <xdr:nvSpPr>
        <xdr:cNvPr id="3" name="Pijl: rechts 2">
          <a:extLst>
            <a:ext uri="{FF2B5EF4-FFF2-40B4-BE49-F238E27FC236}">
              <a16:creationId xmlns:a16="http://schemas.microsoft.com/office/drawing/2014/main" id="{D53A1DC8-587F-1ECE-9D85-AF022747E9C9}"/>
            </a:ext>
          </a:extLst>
        </xdr:cNvPr>
        <xdr:cNvSpPr/>
      </xdr:nvSpPr>
      <xdr:spPr>
        <a:xfrm>
          <a:off x="6734175" y="4762500"/>
          <a:ext cx="371475" cy="123825"/>
        </a:xfrm>
        <a:prstGeom prst="rightArrow">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7E06E-9FA0-46A0-857E-800945465DEC}">
  <sheetPr codeName="Blad1"/>
  <dimension ref="B2:N77"/>
  <sheetViews>
    <sheetView workbookViewId="0">
      <selection activeCell="I5" sqref="I5"/>
    </sheetView>
  </sheetViews>
  <sheetFormatPr defaultColWidth="9.109375" defaultRowHeight="11.4" x14ac:dyDescent="0.2"/>
  <cols>
    <col min="1" max="1" width="3.88671875" style="1" customWidth="1"/>
    <col min="2" max="3" width="9.109375" style="1"/>
    <col min="4" max="4" width="16.44140625" style="1" bestFit="1" customWidth="1"/>
    <col min="5" max="10" width="9.109375" style="1"/>
    <col min="11" max="11" width="7.109375" style="1" customWidth="1"/>
    <col min="12" max="12" width="6.6640625" style="1" customWidth="1"/>
    <col min="13" max="13" width="13" style="1" customWidth="1"/>
    <col min="14" max="16384" width="9.109375" style="1"/>
  </cols>
  <sheetData>
    <row r="2" spans="2:9" ht="13.8" x14ac:dyDescent="0.25">
      <c r="B2" s="2" t="s">
        <v>61</v>
      </c>
      <c r="C2" s="5"/>
      <c r="D2" s="5"/>
      <c r="E2" s="5"/>
      <c r="F2" s="5"/>
      <c r="G2" s="5"/>
      <c r="H2" s="5"/>
      <c r="I2" s="5"/>
    </row>
    <row r="4" spans="2:9" x14ac:dyDescent="0.2">
      <c r="B4" s="5" t="s">
        <v>0</v>
      </c>
      <c r="C4" s="5"/>
      <c r="D4" s="6">
        <v>45868</v>
      </c>
      <c r="E4" s="5"/>
      <c r="F4" s="5"/>
      <c r="G4" s="5"/>
      <c r="H4" s="5"/>
      <c r="I4" s="5"/>
    </row>
    <row r="6" spans="2:9" x14ac:dyDescent="0.2">
      <c r="B6" s="5" t="s">
        <v>1</v>
      </c>
      <c r="C6" s="5"/>
      <c r="D6" s="67" t="s">
        <v>78</v>
      </c>
      <c r="E6" s="5"/>
      <c r="F6" s="5"/>
      <c r="G6" s="5"/>
      <c r="H6" s="5"/>
      <c r="I6" s="5"/>
    </row>
    <row r="8" spans="2:9" x14ac:dyDescent="0.2">
      <c r="B8" s="5" t="s">
        <v>2</v>
      </c>
      <c r="C8" s="5"/>
      <c r="D8" s="64" t="s">
        <v>72</v>
      </c>
      <c r="E8" s="5"/>
      <c r="F8" s="5"/>
      <c r="G8" s="5"/>
      <c r="H8" s="5"/>
      <c r="I8" s="5"/>
    </row>
    <row r="10" spans="2:9" x14ac:dyDescent="0.2">
      <c r="B10" s="5" t="str" cm="1">
        <f t="array" ref="B10">IF(D31="Nee","Inschrijver",IF(D31="Ja","Inschrijver A",Inschrijver))</f>
        <v>Inschrijver</v>
      </c>
      <c r="C10" s="5"/>
      <c r="D10" s="7"/>
      <c r="E10" s="7"/>
      <c r="F10" s="7"/>
      <c r="G10" s="7"/>
      <c r="H10" s="5"/>
      <c r="I10" s="5" t="s">
        <v>3</v>
      </c>
    </row>
    <row r="12" spans="2:9" x14ac:dyDescent="0.2">
      <c r="B12" s="5"/>
      <c r="C12" s="5"/>
      <c r="D12" s="7"/>
      <c r="E12" s="7"/>
      <c r="F12" s="7"/>
      <c r="G12" s="7"/>
      <c r="H12" s="5"/>
      <c r="I12" s="5" t="s">
        <v>4</v>
      </c>
    </row>
    <row r="14" spans="2:9" x14ac:dyDescent="0.2">
      <c r="B14" s="5"/>
      <c r="C14" s="5"/>
      <c r="D14" s="7"/>
      <c r="E14" s="7"/>
      <c r="F14" s="5"/>
      <c r="G14" s="5"/>
      <c r="H14" s="5"/>
      <c r="I14" s="5" t="s">
        <v>5</v>
      </c>
    </row>
    <row r="16" spans="2:9" x14ac:dyDescent="0.2">
      <c r="B16" s="5"/>
      <c r="C16" s="5"/>
      <c r="D16" s="7"/>
      <c r="E16" s="7"/>
      <c r="F16" s="7"/>
      <c r="G16" s="7"/>
      <c r="H16" s="5"/>
      <c r="I16" s="5" t="s">
        <v>6</v>
      </c>
    </row>
    <row r="18" spans="2:9" x14ac:dyDescent="0.2">
      <c r="B18" s="5"/>
      <c r="C18" s="5"/>
      <c r="D18" s="7"/>
      <c r="E18" s="7"/>
      <c r="F18" s="7"/>
      <c r="G18" s="5"/>
      <c r="H18" s="5"/>
      <c r="I18" s="5" t="s">
        <v>7</v>
      </c>
    </row>
    <row r="20" spans="2:9" x14ac:dyDescent="0.2">
      <c r="B20" s="5"/>
      <c r="C20" s="5"/>
      <c r="D20" s="7"/>
      <c r="E20" s="7"/>
      <c r="F20" s="7"/>
      <c r="G20" s="5"/>
      <c r="H20" s="5"/>
      <c r="I20" s="5" t="s">
        <v>8</v>
      </c>
    </row>
    <row r="22" spans="2:9" x14ac:dyDescent="0.2">
      <c r="B22" s="5"/>
      <c r="C22" s="5"/>
      <c r="D22" s="7"/>
      <c r="E22" s="7"/>
      <c r="F22" s="5"/>
      <c r="G22" s="5"/>
      <c r="H22" s="5"/>
      <c r="I22" s="5" t="s">
        <v>9</v>
      </c>
    </row>
    <row r="24" spans="2:9" x14ac:dyDescent="0.2">
      <c r="B24" s="5"/>
      <c r="C24" s="5"/>
      <c r="D24" s="7"/>
      <c r="E24" s="7"/>
      <c r="F24" s="7"/>
      <c r="G24" s="7"/>
      <c r="H24" s="5"/>
      <c r="I24" s="5" t="s">
        <v>10</v>
      </c>
    </row>
    <row r="25" spans="2:9" x14ac:dyDescent="0.2">
      <c r="B25" s="5"/>
      <c r="C25" s="5"/>
      <c r="D25" s="7"/>
      <c r="E25" s="7"/>
      <c r="F25" s="7"/>
      <c r="G25" s="7"/>
      <c r="H25" s="5"/>
      <c r="I25" s="5"/>
    </row>
    <row r="26" spans="2:9" x14ac:dyDescent="0.2">
      <c r="B26" s="5"/>
      <c r="C26" s="5"/>
      <c r="D26" s="7"/>
      <c r="E26" s="7"/>
      <c r="F26" s="7"/>
      <c r="G26" s="7"/>
      <c r="H26" s="5"/>
      <c r="I26" s="5"/>
    </row>
    <row r="27" spans="2:9" x14ac:dyDescent="0.2">
      <c r="B27" s="5"/>
      <c r="C27" s="5"/>
      <c r="D27" s="7"/>
      <c r="E27" s="7"/>
      <c r="F27" s="7"/>
      <c r="G27" s="7"/>
      <c r="H27" s="5"/>
      <c r="I27" s="5"/>
    </row>
    <row r="29" spans="2:9" x14ac:dyDescent="0.2">
      <c r="B29" s="5" t="s">
        <v>11</v>
      </c>
      <c r="C29" s="5"/>
      <c r="D29" s="5"/>
      <c r="E29" s="5"/>
      <c r="F29" s="5"/>
      <c r="G29" s="5"/>
      <c r="H29" s="5"/>
      <c r="I29" s="5"/>
    </row>
    <row r="31" spans="2:9" x14ac:dyDescent="0.2">
      <c r="B31" s="5"/>
      <c r="C31" s="5"/>
      <c r="D31" s="7" t="s">
        <v>12</v>
      </c>
      <c r="E31" s="5"/>
      <c r="F31" s="5"/>
      <c r="G31" s="5"/>
      <c r="H31" s="5"/>
      <c r="I31" s="5" t="s">
        <v>13</v>
      </c>
    </row>
    <row r="33" spans="2:9" hidden="1" x14ac:dyDescent="0.2">
      <c r="B33" s="5" t="s">
        <v>14</v>
      </c>
      <c r="C33" s="5"/>
      <c r="D33" s="7"/>
      <c r="E33" s="7"/>
      <c r="F33" s="7"/>
      <c r="G33" s="7"/>
      <c r="H33" s="5"/>
      <c r="I33" s="5" t="s">
        <v>3</v>
      </c>
    </row>
    <row r="34" spans="2:9" hidden="1" x14ac:dyDescent="0.2">
      <c r="B34" s="5"/>
      <c r="C34" s="5"/>
      <c r="D34" s="5"/>
      <c r="E34" s="5"/>
      <c r="F34" s="5"/>
      <c r="G34" s="5"/>
      <c r="H34" s="5"/>
      <c r="I34" s="5"/>
    </row>
    <row r="35" spans="2:9" hidden="1" x14ac:dyDescent="0.2">
      <c r="B35" s="5"/>
      <c r="C35" s="5"/>
      <c r="D35" s="7"/>
      <c r="E35" s="7"/>
      <c r="F35" s="7"/>
      <c r="G35" s="7"/>
      <c r="H35" s="5"/>
      <c r="I35" s="5" t="s">
        <v>4</v>
      </c>
    </row>
    <row r="36" spans="2:9" hidden="1" x14ac:dyDescent="0.2">
      <c r="B36" s="5"/>
      <c r="C36" s="5"/>
      <c r="D36" s="5"/>
      <c r="E36" s="5"/>
      <c r="F36" s="5"/>
      <c r="G36" s="5"/>
      <c r="H36" s="5"/>
      <c r="I36" s="5"/>
    </row>
    <row r="37" spans="2:9" hidden="1" x14ac:dyDescent="0.2">
      <c r="B37" s="5"/>
      <c r="C37" s="5"/>
      <c r="D37" s="7"/>
      <c r="E37" s="7"/>
      <c r="F37" s="5"/>
      <c r="G37" s="5"/>
      <c r="H37" s="5"/>
      <c r="I37" s="5" t="s">
        <v>5</v>
      </c>
    </row>
    <row r="38" spans="2:9" hidden="1" x14ac:dyDescent="0.2">
      <c r="B38" s="5"/>
      <c r="C38" s="5"/>
      <c r="D38" s="5"/>
      <c r="E38" s="5"/>
      <c r="F38" s="5"/>
      <c r="G38" s="5"/>
      <c r="H38" s="5"/>
      <c r="I38" s="5"/>
    </row>
    <row r="39" spans="2:9" hidden="1" x14ac:dyDescent="0.2">
      <c r="B39" s="5"/>
      <c r="C39" s="5"/>
      <c r="D39" s="7"/>
      <c r="E39" s="7"/>
      <c r="F39" s="7"/>
      <c r="G39" s="7"/>
      <c r="H39" s="5"/>
      <c r="I39" s="5" t="s">
        <v>6</v>
      </c>
    </row>
    <row r="40" spans="2:9" hidden="1" x14ac:dyDescent="0.2">
      <c r="B40" s="5"/>
      <c r="C40" s="5"/>
      <c r="D40" s="5"/>
      <c r="E40" s="5"/>
      <c r="F40" s="5"/>
      <c r="G40" s="5"/>
      <c r="H40" s="5"/>
      <c r="I40" s="5"/>
    </row>
    <row r="41" spans="2:9" hidden="1" x14ac:dyDescent="0.2">
      <c r="B41" s="5"/>
      <c r="C41" s="5"/>
      <c r="D41" s="7"/>
      <c r="E41" s="7"/>
      <c r="F41" s="7"/>
      <c r="G41" s="5"/>
      <c r="H41" s="5"/>
      <c r="I41" s="5" t="s">
        <v>7</v>
      </c>
    </row>
    <row r="42" spans="2:9" hidden="1" x14ac:dyDescent="0.2">
      <c r="B42" s="5"/>
      <c r="C42" s="5"/>
      <c r="D42" s="5"/>
      <c r="E42" s="5"/>
      <c r="F42" s="5"/>
      <c r="G42" s="5"/>
      <c r="H42" s="5"/>
      <c r="I42" s="5"/>
    </row>
    <row r="43" spans="2:9" hidden="1" x14ac:dyDescent="0.2">
      <c r="B43" s="5"/>
      <c r="C43" s="5"/>
      <c r="D43" s="7"/>
      <c r="E43" s="7"/>
      <c r="F43" s="7"/>
      <c r="G43" s="5"/>
      <c r="H43" s="5"/>
      <c r="I43" s="5" t="s">
        <v>8</v>
      </c>
    </row>
    <row r="44" spans="2:9" hidden="1" x14ac:dyDescent="0.2">
      <c r="B44" s="5"/>
      <c r="C44" s="5"/>
      <c r="D44" s="5"/>
      <c r="E44" s="5"/>
      <c r="F44" s="5"/>
      <c r="G44" s="5"/>
      <c r="H44" s="5"/>
      <c r="I44" s="5"/>
    </row>
    <row r="45" spans="2:9" hidden="1" x14ac:dyDescent="0.2">
      <c r="B45" s="5"/>
      <c r="C45" s="5"/>
      <c r="D45" s="7"/>
      <c r="E45" s="7"/>
      <c r="F45" s="5"/>
      <c r="G45" s="5"/>
      <c r="H45" s="5"/>
      <c r="I45" s="5" t="s">
        <v>9</v>
      </c>
    </row>
    <row r="46" spans="2:9" hidden="1" x14ac:dyDescent="0.2">
      <c r="B46" s="5"/>
      <c r="C46" s="5"/>
      <c r="D46" s="5"/>
      <c r="E46" s="5"/>
      <c r="F46" s="5"/>
      <c r="G46" s="5"/>
      <c r="H46" s="5"/>
      <c r="I46" s="5"/>
    </row>
    <row r="47" spans="2:9" hidden="1" x14ac:dyDescent="0.2">
      <c r="B47" s="5"/>
      <c r="C47" s="5"/>
      <c r="D47" s="7"/>
      <c r="E47" s="7"/>
      <c r="F47" s="7"/>
      <c r="G47" s="7"/>
      <c r="H47" s="5"/>
      <c r="I47" s="5" t="s">
        <v>10</v>
      </c>
    </row>
    <row r="48" spans="2:9" hidden="1" x14ac:dyDescent="0.2">
      <c r="B48" s="5"/>
      <c r="C48" s="5"/>
      <c r="D48" s="7"/>
      <c r="E48" s="7"/>
      <c r="F48" s="7"/>
      <c r="G48" s="7"/>
      <c r="H48" s="5"/>
      <c r="I48" s="5"/>
    </row>
    <row r="49" spans="2:9" hidden="1" x14ac:dyDescent="0.2">
      <c r="B49" s="5"/>
      <c r="C49" s="5"/>
      <c r="D49" s="7"/>
      <c r="E49" s="7"/>
      <c r="F49" s="7"/>
      <c r="G49" s="7"/>
      <c r="H49" s="5"/>
      <c r="I49" s="5"/>
    </row>
    <row r="50" spans="2:9" hidden="1" x14ac:dyDescent="0.2">
      <c r="B50" s="5"/>
      <c r="C50" s="5"/>
      <c r="D50" s="7"/>
      <c r="E50" s="7"/>
      <c r="F50" s="7"/>
      <c r="G50" s="7"/>
      <c r="H50" s="5"/>
      <c r="I50" s="5"/>
    </row>
    <row r="51" spans="2:9" hidden="1" x14ac:dyDescent="0.2">
      <c r="B51" s="5"/>
      <c r="C51" s="5"/>
      <c r="D51" s="5"/>
      <c r="E51" s="5"/>
      <c r="F51" s="5"/>
      <c r="G51" s="5"/>
      <c r="H51" s="5"/>
      <c r="I51" s="5"/>
    </row>
    <row r="52" spans="2:9" hidden="1" x14ac:dyDescent="0.2">
      <c r="B52" s="5" t="s">
        <v>15</v>
      </c>
      <c r="C52" s="5"/>
      <c r="D52" s="7"/>
      <c r="E52" s="7"/>
      <c r="F52" s="7"/>
      <c r="G52" s="7"/>
      <c r="H52" s="5"/>
      <c r="I52" s="5" t="s">
        <v>3</v>
      </c>
    </row>
    <row r="53" spans="2:9" hidden="1" x14ac:dyDescent="0.2">
      <c r="B53" s="5"/>
      <c r="C53" s="5"/>
      <c r="D53" s="5"/>
      <c r="E53" s="5"/>
      <c r="F53" s="5"/>
      <c r="G53" s="5"/>
      <c r="H53" s="5"/>
      <c r="I53" s="5"/>
    </row>
    <row r="54" spans="2:9" hidden="1" x14ac:dyDescent="0.2">
      <c r="B54" s="5"/>
      <c r="C54" s="5"/>
      <c r="D54" s="7"/>
      <c r="E54" s="7"/>
      <c r="F54" s="7"/>
      <c r="G54" s="7"/>
      <c r="H54" s="5"/>
      <c r="I54" s="5" t="s">
        <v>4</v>
      </c>
    </row>
    <row r="55" spans="2:9" hidden="1" x14ac:dyDescent="0.2">
      <c r="B55" s="5"/>
      <c r="C55" s="5"/>
      <c r="D55" s="5"/>
      <c r="E55" s="5"/>
      <c r="F55" s="5"/>
      <c r="G55" s="5"/>
      <c r="H55" s="5"/>
      <c r="I55" s="5"/>
    </row>
    <row r="56" spans="2:9" hidden="1" x14ac:dyDescent="0.2">
      <c r="B56" s="5"/>
      <c r="C56" s="5"/>
      <c r="D56" s="7"/>
      <c r="E56" s="7"/>
      <c r="F56" s="5"/>
      <c r="G56" s="5"/>
      <c r="H56" s="5"/>
      <c r="I56" s="5" t="s">
        <v>5</v>
      </c>
    </row>
    <row r="57" spans="2:9" hidden="1" x14ac:dyDescent="0.2">
      <c r="B57" s="5"/>
      <c r="C57" s="5"/>
      <c r="D57" s="5"/>
      <c r="E57" s="5"/>
      <c r="F57" s="5"/>
      <c r="G57" s="5"/>
      <c r="H57" s="5"/>
      <c r="I57" s="5"/>
    </row>
    <row r="58" spans="2:9" hidden="1" x14ac:dyDescent="0.2">
      <c r="B58" s="5"/>
      <c r="C58" s="5"/>
      <c r="D58" s="7"/>
      <c r="E58" s="7"/>
      <c r="F58" s="7"/>
      <c r="G58" s="7"/>
      <c r="H58" s="5"/>
      <c r="I58" s="5" t="s">
        <v>6</v>
      </c>
    </row>
    <row r="59" spans="2:9" hidden="1" x14ac:dyDescent="0.2">
      <c r="B59" s="5"/>
      <c r="C59" s="5"/>
      <c r="D59" s="5"/>
      <c r="E59" s="5"/>
      <c r="F59" s="5"/>
      <c r="G59" s="5"/>
      <c r="H59" s="5"/>
      <c r="I59" s="5"/>
    </row>
    <row r="60" spans="2:9" hidden="1" x14ac:dyDescent="0.2">
      <c r="B60" s="5"/>
      <c r="C60" s="5"/>
      <c r="D60" s="7"/>
      <c r="E60" s="7"/>
      <c r="F60" s="7"/>
      <c r="G60" s="5"/>
      <c r="H60" s="5"/>
      <c r="I60" s="5" t="s">
        <v>7</v>
      </c>
    </row>
    <row r="61" spans="2:9" hidden="1" x14ac:dyDescent="0.2">
      <c r="B61" s="5"/>
      <c r="C61" s="5"/>
      <c r="D61" s="5"/>
      <c r="E61" s="5"/>
      <c r="F61" s="5"/>
      <c r="G61" s="5"/>
      <c r="H61" s="5"/>
      <c r="I61" s="5"/>
    </row>
    <row r="62" spans="2:9" hidden="1" x14ac:dyDescent="0.2">
      <c r="B62" s="5"/>
      <c r="C62" s="5"/>
      <c r="D62" s="7"/>
      <c r="E62" s="7"/>
      <c r="F62" s="7"/>
      <c r="G62" s="5"/>
      <c r="H62" s="5"/>
      <c r="I62" s="5" t="s">
        <v>8</v>
      </c>
    </row>
    <row r="63" spans="2:9" hidden="1" x14ac:dyDescent="0.2">
      <c r="B63" s="5"/>
      <c r="C63" s="5"/>
      <c r="D63" s="5"/>
      <c r="E63" s="5"/>
      <c r="F63" s="5"/>
      <c r="G63" s="5"/>
      <c r="H63" s="5"/>
      <c r="I63" s="5"/>
    </row>
    <row r="64" spans="2:9" hidden="1" x14ac:dyDescent="0.2">
      <c r="B64" s="5"/>
      <c r="C64" s="5"/>
      <c r="D64" s="7"/>
      <c r="E64" s="7"/>
      <c r="F64" s="5"/>
      <c r="G64" s="5"/>
      <c r="H64" s="5"/>
      <c r="I64" s="5" t="s">
        <v>9</v>
      </c>
    </row>
    <row r="65" spans="2:14" hidden="1" x14ac:dyDescent="0.2">
      <c r="B65" s="5"/>
      <c r="C65" s="5"/>
      <c r="D65" s="5"/>
      <c r="E65" s="5"/>
      <c r="F65" s="5"/>
      <c r="G65" s="5"/>
      <c r="H65" s="5"/>
      <c r="I65" s="5"/>
      <c r="J65" s="5"/>
      <c r="K65" s="5"/>
      <c r="L65" s="5"/>
      <c r="M65" s="5"/>
      <c r="N65" s="5"/>
    </row>
    <row r="66" spans="2:14" hidden="1" x14ac:dyDescent="0.2">
      <c r="B66" s="5"/>
      <c r="C66" s="5"/>
      <c r="D66" s="7"/>
      <c r="E66" s="7"/>
      <c r="F66" s="7"/>
      <c r="G66" s="7"/>
      <c r="H66" s="5"/>
      <c r="I66" s="5" t="s">
        <v>10</v>
      </c>
      <c r="J66" s="5"/>
      <c r="K66" s="5"/>
      <c r="L66" s="5"/>
      <c r="M66" s="5"/>
      <c r="N66" s="5"/>
    </row>
    <row r="67" spans="2:14" hidden="1" x14ac:dyDescent="0.2">
      <c r="B67" s="5"/>
      <c r="C67" s="5"/>
      <c r="D67" s="7"/>
      <c r="E67" s="7"/>
      <c r="F67" s="7"/>
      <c r="G67" s="7"/>
      <c r="H67" s="5"/>
      <c r="I67" s="5"/>
      <c r="J67" s="5"/>
      <c r="K67" s="5"/>
      <c r="L67" s="5"/>
      <c r="M67" s="5"/>
      <c r="N67" s="5"/>
    </row>
    <row r="68" spans="2:14" hidden="1" x14ac:dyDescent="0.2">
      <c r="B68" s="5"/>
      <c r="C68" s="5"/>
      <c r="D68" s="7"/>
      <c r="E68" s="7"/>
      <c r="F68" s="7"/>
      <c r="G68" s="7"/>
      <c r="H68" s="5"/>
      <c r="I68" s="5"/>
      <c r="J68" s="5"/>
      <c r="K68" s="5"/>
      <c r="L68" s="5"/>
      <c r="M68" s="5"/>
      <c r="N68" s="5"/>
    </row>
    <row r="69" spans="2:14" hidden="1" x14ac:dyDescent="0.2">
      <c r="B69" s="5"/>
      <c r="C69" s="5"/>
      <c r="D69" s="7"/>
      <c r="E69" s="7"/>
      <c r="F69" s="7"/>
      <c r="G69" s="7"/>
      <c r="H69" s="5"/>
      <c r="I69" s="5"/>
      <c r="J69" s="5"/>
      <c r="K69" s="5"/>
      <c r="L69" s="5"/>
      <c r="M69" s="5"/>
      <c r="N69" s="5"/>
    </row>
    <row r="70" spans="2:14" hidden="1" x14ac:dyDescent="0.2">
      <c r="B70" s="5"/>
      <c r="C70" s="5"/>
      <c r="D70" s="5"/>
      <c r="E70" s="5"/>
      <c r="F70" s="5"/>
      <c r="G70" s="5"/>
      <c r="H70" s="5"/>
      <c r="I70" s="5"/>
      <c r="J70" s="5"/>
      <c r="K70" s="5"/>
      <c r="L70" s="5"/>
      <c r="M70" s="5"/>
      <c r="N70" s="5"/>
    </row>
    <row r="71" spans="2:14" hidden="1" x14ac:dyDescent="0.2">
      <c r="B71" s="3" t="s">
        <v>16</v>
      </c>
      <c r="C71" s="5"/>
      <c r="D71" s="5"/>
      <c r="E71" s="5"/>
      <c r="F71" s="5"/>
      <c r="G71" s="5"/>
      <c r="H71" s="5"/>
      <c r="I71" s="5"/>
      <c r="J71" s="5"/>
      <c r="K71" s="5"/>
      <c r="L71" s="5"/>
      <c r="M71" s="5"/>
      <c r="N71" s="5"/>
    </row>
    <row r="72" spans="2:14" x14ac:dyDescent="0.2">
      <c r="B72" s="3"/>
      <c r="C72" s="5"/>
      <c r="D72" s="5"/>
      <c r="E72" s="5"/>
      <c r="F72" s="5"/>
      <c r="G72" s="5"/>
      <c r="H72" s="5"/>
      <c r="I72" s="5"/>
      <c r="J72" s="5"/>
      <c r="K72" s="5"/>
      <c r="L72" s="5"/>
      <c r="M72" s="5"/>
      <c r="N72" s="5"/>
    </row>
    <row r="73" spans="2:14" x14ac:dyDescent="0.2">
      <c r="B73" s="5" t="s">
        <v>17</v>
      </c>
      <c r="C73" s="5"/>
      <c r="D73" s="63">
        <f>Prijzenblad!K46</f>
        <v>0</v>
      </c>
      <c r="E73" s="5"/>
      <c r="F73" s="5"/>
      <c r="G73" s="5"/>
      <c r="H73" s="5"/>
      <c r="I73" s="5" t="s">
        <v>18</v>
      </c>
      <c r="J73" s="5"/>
      <c r="K73" s="5"/>
      <c r="L73" s="5"/>
      <c r="M73" s="5" t="s">
        <v>20</v>
      </c>
      <c r="N73" s="5"/>
    </row>
    <row r="75" spans="2:14" x14ac:dyDescent="0.2">
      <c r="B75" s="5" t="s">
        <v>17</v>
      </c>
      <c r="C75" s="5"/>
      <c r="D75" s="70"/>
      <c r="E75" s="70"/>
      <c r="F75" s="70"/>
      <c r="G75" s="70"/>
      <c r="H75" s="70"/>
      <c r="I75" s="5" t="s">
        <v>19</v>
      </c>
      <c r="J75" s="5"/>
      <c r="K75" s="5"/>
      <c r="L75" s="5"/>
      <c r="N75" s="8"/>
    </row>
    <row r="76" spans="2:14" ht="11.25" customHeight="1" x14ac:dyDescent="0.2">
      <c r="B76" s="5"/>
      <c r="C76" s="5"/>
      <c r="D76" s="70"/>
      <c r="E76" s="70"/>
      <c r="F76" s="70"/>
      <c r="G76" s="70"/>
      <c r="H76" s="70"/>
      <c r="I76" s="5"/>
      <c r="J76" s="5"/>
      <c r="K76" s="5"/>
      <c r="L76" s="5"/>
      <c r="M76" s="8"/>
      <c r="N76" s="8"/>
    </row>
    <row r="77" spans="2:14" x14ac:dyDescent="0.2">
      <c r="B77" s="5"/>
      <c r="C77" s="5"/>
      <c r="D77" s="5"/>
      <c r="E77" s="5"/>
      <c r="F77" s="5"/>
      <c r="G77" s="5"/>
      <c r="H77" s="5"/>
      <c r="I77" s="5"/>
      <c r="J77" s="5"/>
      <c r="K77" s="5"/>
      <c r="L77" s="5"/>
      <c r="N77" s="8"/>
    </row>
  </sheetData>
  <mergeCells count="1">
    <mergeCell ref="D75:H76"/>
  </mergeCells>
  <dataValidations count="1">
    <dataValidation type="list" allowBlank="1" showInputMessage="1" showErrorMessage="1" sqref="D31" xr:uid="{6B144557-16A8-4503-B09D-43899C509E05}">
      <formula1>"Ja, Nee"</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6236E-B587-4981-A812-76A3788B7CA9}">
  <sheetPr codeName="Blad2"/>
  <dimension ref="A2:K47"/>
  <sheetViews>
    <sheetView tabSelected="1" topLeftCell="A14" zoomScale="85" zoomScaleNormal="85" workbookViewId="0">
      <selection activeCell="M41" sqref="M41"/>
    </sheetView>
  </sheetViews>
  <sheetFormatPr defaultColWidth="9.109375" defaultRowHeight="11.4" x14ac:dyDescent="0.2"/>
  <cols>
    <col min="1" max="1" width="14.6640625" style="1" customWidth="1"/>
    <col min="2" max="2" width="41" style="1" customWidth="1"/>
    <col min="3" max="3" width="49.44140625" style="1" bestFit="1" customWidth="1"/>
    <col min="4" max="4" width="15" style="1" customWidth="1"/>
    <col min="5" max="5" width="20" style="1" customWidth="1"/>
    <col min="6" max="6" width="25.6640625" style="4" customWidth="1"/>
    <col min="7" max="7" width="20" style="4" customWidth="1"/>
    <col min="8" max="8" width="25.6640625" style="1" customWidth="1"/>
    <col min="9" max="9" width="20" style="1" customWidth="1"/>
    <col min="10" max="10" width="25.6640625" style="1" customWidth="1"/>
    <col min="11" max="11" width="19.88671875" style="1" customWidth="1"/>
    <col min="12" max="16384" width="9.109375" style="1"/>
  </cols>
  <sheetData>
    <row r="2" spans="1:11" ht="13.8" x14ac:dyDescent="0.25">
      <c r="A2" s="2" t="str">
        <f>Voorblad!B2</f>
        <v>BIJLAGE 1. INSCHRIJVINGSBILJET Aanbesteding Printservicediensten tbv Hoogheemraadschap Hollands Noorderkwartier</v>
      </c>
      <c r="B2" s="5"/>
      <c r="C2" s="5"/>
      <c r="D2" s="5"/>
      <c r="E2" s="5"/>
      <c r="F2" s="9"/>
      <c r="G2" s="9"/>
    </row>
    <row r="4" spans="1:11" x14ac:dyDescent="0.2">
      <c r="A4" s="5" t="s">
        <v>0</v>
      </c>
      <c r="B4" s="10">
        <f>Voorblad!D4</f>
        <v>45868</v>
      </c>
      <c r="C4" s="5"/>
      <c r="D4" s="5"/>
      <c r="E4" s="5"/>
      <c r="F4" s="9"/>
      <c r="G4" s="9"/>
    </row>
    <row r="5" spans="1:11" x14ac:dyDescent="0.2">
      <c r="A5" s="5"/>
      <c r="B5" s="11"/>
      <c r="C5" s="5"/>
      <c r="D5" s="5"/>
      <c r="E5" s="5"/>
      <c r="F5" s="9"/>
      <c r="G5" s="9"/>
    </row>
    <row r="6" spans="1:11" x14ac:dyDescent="0.2">
      <c r="A6" s="5" t="s">
        <v>1</v>
      </c>
      <c r="B6" s="11" t="str">
        <f>Voorblad!D6</f>
        <v>3.0</v>
      </c>
      <c r="C6" s="5"/>
      <c r="D6" s="5"/>
      <c r="E6" s="5"/>
      <c r="F6" s="9"/>
      <c r="G6" s="9"/>
    </row>
    <row r="7" spans="1:11" x14ac:dyDescent="0.2">
      <c r="A7" s="5"/>
      <c r="B7" s="11"/>
      <c r="C7" s="5"/>
      <c r="D7" s="5"/>
      <c r="E7" s="5"/>
      <c r="F7" s="9"/>
      <c r="G7" s="9"/>
    </row>
    <row r="8" spans="1:11" x14ac:dyDescent="0.2">
      <c r="A8" s="5" t="s">
        <v>2</v>
      </c>
      <c r="B8" s="11" t="str">
        <f>Voorblad!D8</f>
        <v>DEF</v>
      </c>
      <c r="C8" s="5"/>
      <c r="D8" s="5"/>
      <c r="E8" s="5"/>
      <c r="F8" s="9"/>
      <c r="G8" s="9"/>
    </row>
    <row r="10" spans="1:11" ht="102.75" customHeight="1" thickBot="1" x14ac:dyDescent="0.35">
      <c r="A10" s="71" t="s">
        <v>68</v>
      </c>
      <c r="B10" s="72"/>
      <c r="C10" s="72"/>
      <c r="D10" s="72"/>
      <c r="E10" s="72"/>
      <c r="F10" s="72"/>
      <c r="G10" s="72"/>
      <c r="H10" s="73"/>
      <c r="I10" s="73"/>
      <c r="J10" s="73"/>
      <c r="K10" s="73"/>
    </row>
    <row r="11" spans="1:11" ht="26.25" customHeight="1" x14ac:dyDescent="0.2">
      <c r="A11" s="74" t="s">
        <v>21</v>
      </c>
      <c r="B11" s="76" t="s">
        <v>22</v>
      </c>
      <c r="C11" s="76" t="s">
        <v>23</v>
      </c>
      <c r="D11" s="74" t="s">
        <v>24</v>
      </c>
      <c r="E11" s="78" t="s">
        <v>67</v>
      </c>
      <c r="F11" s="12" t="s">
        <v>71</v>
      </c>
      <c r="G11" s="78" t="s">
        <v>64</v>
      </c>
      <c r="H11" s="12" t="s">
        <v>25</v>
      </c>
      <c r="I11" s="78" t="s">
        <v>65</v>
      </c>
      <c r="J11" s="12" t="s">
        <v>79</v>
      </c>
      <c r="K11" s="12" t="s">
        <v>59</v>
      </c>
    </row>
    <row r="12" spans="1:11" ht="15.75" customHeight="1" thickBot="1" x14ac:dyDescent="0.25">
      <c r="A12" s="75"/>
      <c r="B12" s="77"/>
      <c r="C12" s="77"/>
      <c r="D12" s="75"/>
      <c r="E12" s="79"/>
      <c r="F12" s="13" t="s">
        <v>26</v>
      </c>
      <c r="G12" s="79"/>
      <c r="H12" s="13" t="s">
        <v>26</v>
      </c>
      <c r="I12" s="79"/>
      <c r="J12" s="13" t="s">
        <v>26</v>
      </c>
      <c r="K12" s="13"/>
    </row>
    <row r="13" spans="1:11" ht="15.75" customHeight="1" x14ac:dyDescent="0.2">
      <c r="A13" s="84" t="s">
        <v>27</v>
      </c>
      <c r="B13" s="86" t="s">
        <v>28</v>
      </c>
      <c r="C13" s="15" t="s">
        <v>29</v>
      </c>
      <c r="D13" s="86" t="s">
        <v>30</v>
      </c>
      <c r="E13" s="40">
        <v>260000</v>
      </c>
      <c r="F13" s="80"/>
      <c r="G13" s="42">
        <v>340000</v>
      </c>
      <c r="H13" s="80"/>
      <c r="I13" s="14">
        <v>600000</v>
      </c>
      <c r="J13" s="80"/>
      <c r="K13" s="82">
        <f>((E13*F13)+(G13*H13)+(I13*J13))/1000</f>
        <v>0</v>
      </c>
    </row>
    <row r="14" spans="1:11" ht="15.75" customHeight="1" thickBot="1" x14ac:dyDescent="0.25">
      <c r="A14" s="85"/>
      <c r="B14" s="87"/>
      <c r="C14" s="16" t="s">
        <v>31</v>
      </c>
      <c r="D14" s="85"/>
      <c r="E14" s="41"/>
      <c r="F14" s="81"/>
      <c r="G14" s="43"/>
      <c r="H14" s="81"/>
      <c r="I14" s="37"/>
      <c r="J14" s="81"/>
      <c r="K14" s="83"/>
    </row>
    <row r="15" spans="1:11" ht="15.75" customHeight="1" x14ac:dyDescent="0.2">
      <c r="A15" s="84" t="s">
        <v>32</v>
      </c>
      <c r="B15" s="86" t="s">
        <v>35</v>
      </c>
      <c r="C15" s="15" t="s">
        <v>29</v>
      </c>
      <c r="D15" s="86" t="s">
        <v>30</v>
      </c>
      <c r="E15" s="40">
        <v>0</v>
      </c>
      <c r="F15" s="80"/>
      <c r="G15" s="42">
        <v>8000</v>
      </c>
      <c r="H15" s="80"/>
      <c r="I15" s="14">
        <v>8000</v>
      </c>
      <c r="J15" s="80"/>
      <c r="K15" s="82">
        <f t="shared" ref="K15" si="0">((E15*F15)+(G15*H15)+(I15*J15))/1000</f>
        <v>0</v>
      </c>
    </row>
    <row r="16" spans="1:11" ht="15.75" customHeight="1" thickBot="1" x14ac:dyDescent="0.25">
      <c r="A16" s="85"/>
      <c r="B16" s="87"/>
      <c r="C16" s="22" t="s">
        <v>31</v>
      </c>
      <c r="D16" s="85"/>
      <c r="E16" s="41"/>
      <c r="F16" s="81"/>
      <c r="G16" s="43"/>
      <c r="H16" s="81"/>
      <c r="I16" s="36"/>
      <c r="J16" s="81"/>
      <c r="K16" s="83"/>
    </row>
    <row r="17" spans="1:11" ht="15.75" customHeight="1" x14ac:dyDescent="0.2">
      <c r="A17" s="84" t="s">
        <v>34</v>
      </c>
      <c r="B17" s="86" t="s">
        <v>37</v>
      </c>
      <c r="C17" s="15" t="s">
        <v>29</v>
      </c>
      <c r="D17" s="86" t="s">
        <v>38</v>
      </c>
      <c r="E17" s="40">
        <v>500</v>
      </c>
      <c r="F17" s="80"/>
      <c r="G17" s="42">
        <v>5500</v>
      </c>
      <c r="H17" s="80"/>
      <c r="I17" s="21">
        <v>6000</v>
      </c>
      <c r="J17" s="80"/>
      <c r="K17" s="82">
        <f t="shared" ref="K17" si="1">((E17*F17)+(G17*H17)+(I17*J17))/1000</f>
        <v>0</v>
      </c>
    </row>
    <row r="18" spans="1:11" ht="15.75" customHeight="1" thickBot="1" x14ac:dyDescent="0.25">
      <c r="A18" s="85"/>
      <c r="B18" s="87"/>
      <c r="C18" s="22" t="s">
        <v>39</v>
      </c>
      <c r="D18" s="85"/>
      <c r="E18" s="41"/>
      <c r="F18" s="81"/>
      <c r="G18" s="43"/>
      <c r="H18" s="81"/>
      <c r="I18" s="36"/>
      <c r="J18" s="81"/>
      <c r="K18" s="83"/>
    </row>
    <row r="19" spans="1:11" ht="15.75" customHeight="1" x14ac:dyDescent="0.2">
      <c r="A19" s="84" t="s">
        <v>62</v>
      </c>
      <c r="B19" s="86" t="s">
        <v>60</v>
      </c>
      <c r="C19" s="15" t="s">
        <v>29</v>
      </c>
      <c r="D19" s="86" t="s">
        <v>30</v>
      </c>
      <c r="E19" s="40">
        <v>4000</v>
      </c>
      <c r="F19" s="80"/>
      <c r="G19" s="42">
        <v>26000</v>
      </c>
      <c r="H19" s="80"/>
      <c r="I19" s="21">
        <v>30000</v>
      </c>
      <c r="J19" s="80"/>
      <c r="K19" s="82">
        <f t="shared" ref="K19" si="2">((E19*F19)+(G19*H19)+(I19*J19))/1000</f>
        <v>0</v>
      </c>
    </row>
    <row r="20" spans="1:11" ht="15.75" customHeight="1" thickBot="1" x14ac:dyDescent="0.25">
      <c r="A20" s="85"/>
      <c r="B20" s="87"/>
      <c r="C20" s="22" t="s">
        <v>31</v>
      </c>
      <c r="D20" s="85"/>
      <c r="E20" s="41"/>
      <c r="F20" s="81"/>
      <c r="G20" s="43"/>
      <c r="H20" s="81"/>
      <c r="I20" s="36"/>
      <c r="J20" s="81"/>
      <c r="K20" s="83"/>
    </row>
    <row r="21" spans="1:11" ht="15.75" customHeight="1" x14ac:dyDescent="0.2">
      <c r="A21" s="84" t="s">
        <v>36</v>
      </c>
      <c r="B21" s="86" t="s">
        <v>42</v>
      </c>
      <c r="C21" s="15" t="s">
        <v>29</v>
      </c>
      <c r="D21" s="86" t="s">
        <v>33</v>
      </c>
      <c r="E21" s="40">
        <v>0</v>
      </c>
      <c r="F21" s="80"/>
      <c r="G21" s="42">
        <v>70000</v>
      </c>
      <c r="H21" s="80"/>
      <c r="I21" s="21">
        <v>70000</v>
      </c>
      <c r="J21" s="80"/>
      <c r="K21" s="82">
        <f t="shared" ref="K21" si="3">((E21*F21)+(G21*H21)+(I21*J21))/1000</f>
        <v>0</v>
      </c>
    </row>
    <row r="22" spans="1:11" ht="15.75" customHeight="1" thickBot="1" x14ac:dyDescent="0.25">
      <c r="A22" s="85"/>
      <c r="B22" s="87"/>
      <c r="C22" s="22" t="s">
        <v>31</v>
      </c>
      <c r="D22" s="85"/>
      <c r="E22" s="41"/>
      <c r="F22" s="81"/>
      <c r="G22" s="43"/>
      <c r="H22" s="81"/>
      <c r="I22" s="36"/>
      <c r="J22" s="81"/>
      <c r="K22" s="83"/>
    </row>
    <row r="23" spans="1:11" ht="15.75" customHeight="1" x14ac:dyDescent="0.2">
      <c r="A23" s="84" t="s">
        <v>40</v>
      </c>
      <c r="B23" s="86" t="s">
        <v>44</v>
      </c>
      <c r="C23" s="15" t="s">
        <v>29</v>
      </c>
      <c r="D23" s="86" t="s">
        <v>33</v>
      </c>
      <c r="E23" s="40">
        <v>0</v>
      </c>
      <c r="F23" s="80"/>
      <c r="G23" s="42">
        <v>30000</v>
      </c>
      <c r="H23" s="80"/>
      <c r="I23" s="21">
        <v>30000</v>
      </c>
      <c r="J23" s="80"/>
      <c r="K23" s="82">
        <f t="shared" ref="K23" si="4">((E23*F23)+(G23*H23)+(I23*J23))/1000</f>
        <v>0</v>
      </c>
    </row>
    <row r="24" spans="1:11" ht="15.75" customHeight="1" thickBot="1" x14ac:dyDescent="0.25">
      <c r="A24" s="85"/>
      <c r="B24" s="87"/>
      <c r="C24" s="22" t="s">
        <v>31</v>
      </c>
      <c r="D24" s="85"/>
      <c r="E24" s="41"/>
      <c r="F24" s="81"/>
      <c r="G24" s="43"/>
      <c r="H24" s="81"/>
      <c r="I24" s="36"/>
      <c r="J24" s="81"/>
      <c r="K24" s="83"/>
    </row>
    <row r="25" spans="1:11" ht="15.75" customHeight="1" x14ac:dyDescent="0.2">
      <c r="A25" s="84" t="s">
        <v>41</v>
      </c>
      <c r="B25" s="86" t="s">
        <v>46</v>
      </c>
      <c r="C25" s="15" t="s">
        <v>29</v>
      </c>
      <c r="D25" s="86" t="s">
        <v>33</v>
      </c>
      <c r="E25" s="40">
        <v>0</v>
      </c>
      <c r="F25" s="80"/>
      <c r="G25" s="42">
        <v>20000</v>
      </c>
      <c r="H25" s="80"/>
      <c r="I25" s="21">
        <v>20000</v>
      </c>
      <c r="J25" s="80"/>
      <c r="K25" s="82">
        <f t="shared" ref="K25" si="5">((E25*F25)+(G25*H25)+(I25*J25))/1000</f>
        <v>0</v>
      </c>
    </row>
    <row r="26" spans="1:11" ht="15.75" customHeight="1" thickBot="1" x14ac:dyDescent="0.25">
      <c r="A26" s="85"/>
      <c r="B26" s="87"/>
      <c r="C26" s="22" t="s">
        <v>31</v>
      </c>
      <c r="D26" s="85"/>
      <c r="E26" s="41"/>
      <c r="F26" s="81"/>
      <c r="G26" s="43"/>
      <c r="H26" s="81"/>
      <c r="I26" s="36"/>
      <c r="J26" s="81"/>
      <c r="K26" s="83"/>
    </row>
    <row r="27" spans="1:11" ht="15.75" customHeight="1" x14ac:dyDescent="0.2">
      <c r="A27" s="84" t="s">
        <v>43</v>
      </c>
      <c r="B27" s="86" t="s">
        <v>48</v>
      </c>
      <c r="C27" s="15" t="s">
        <v>49</v>
      </c>
      <c r="D27" s="86" t="s">
        <v>38</v>
      </c>
      <c r="E27" s="40">
        <v>0</v>
      </c>
      <c r="F27" s="80"/>
      <c r="G27" s="42">
        <v>10000</v>
      </c>
      <c r="H27" s="80"/>
      <c r="I27" s="21">
        <v>10000</v>
      </c>
      <c r="J27" s="80"/>
      <c r="K27" s="82">
        <f t="shared" ref="K27" si="6">((E27*F27)+(G27*H27)+(I27*J27))/1000</f>
        <v>0</v>
      </c>
    </row>
    <row r="28" spans="1:11" ht="15.75" customHeight="1" thickBot="1" x14ac:dyDescent="0.25">
      <c r="A28" s="92"/>
      <c r="B28" s="96"/>
      <c r="C28" s="22" t="s">
        <v>50</v>
      </c>
      <c r="D28" s="92"/>
      <c r="E28" s="30"/>
      <c r="F28" s="93"/>
      <c r="G28" s="56"/>
      <c r="H28" s="93"/>
      <c r="I28" s="37"/>
      <c r="J28" s="93"/>
      <c r="K28" s="91"/>
    </row>
    <row r="29" spans="1:11" ht="15.75" customHeight="1" x14ac:dyDescent="0.2">
      <c r="A29" s="84" t="s">
        <v>45</v>
      </c>
      <c r="B29" s="86" t="s">
        <v>52</v>
      </c>
      <c r="C29" s="38" t="s">
        <v>66</v>
      </c>
      <c r="D29" s="86" t="s">
        <v>66</v>
      </c>
      <c r="E29" s="38" t="s">
        <v>66</v>
      </c>
      <c r="F29" s="94"/>
      <c r="G29" s="38" t="s">
        <v>66</v>
      </c>
      <c r="H29" s="94"/>
      <c r="I29" s="38" t="s">
        <v>66</v>
      </c>
      <c r="J29" s="97"/>
      <c r="K29" s="89"/>
    </row>
    <row r="30" spans="1:11" ht="35.25" customHeight="1" thickBot="1" x14ac:dyDescent="0.25">
      <c r="A30" s="92"/>
      <c r="B30" s="103"/>
      <c r="C30" s="16"/>
      <c r="D30" s="92"/>
      <c r="E30" s="32"/>
      <c r="F30" s="95"/>
      <c r="G30" s="37"/>
      <c r="H30" s="95"/>
      <c r="I30" s="37"/>
      <c r="J30" s="98"/>
      <c r="K30" s="90"/>
    </row>
    <row r="31" spans="1:11" ht="15.75" customHeight="1" thickBot="1" x14ac:dyDescent="0.25">
      <c r="A31" s="60"/>
      <c r="B31" s="28"/>
      <c r="C31" s="29"/>
      <c r="D31" s="27"/>
      <c r="E31" s="27"/>
      <c r="F31" s="62"/>
      <c r="G31" s="62"/>
      <c r="H31" s="62"/>
      <c r="I31" s="62"/>
      <c r="J31" s="62"/>
      <c r="K31" s="26"/>
    </row>
    <row r="32" spans="1:11" ht="30.75" customHeight="1" x14ac:dyDescent="0.2">
      <c r="A32" s="104" t="s">
        <v>47</v>
      </c>
      <c r="B32" s="107" t="s">
        <v>70</v>
      </c>
      <c r="C32" s="33"/>
      <c r="D32" s="31"/>
      <c r="E32" s="14"/>
      <c r="F32" s="61" t="s">
        <v>71</v>
      </c>
      <c r="G32" s="43"/>
      <c r="H32" s="58" t="s">
        <v>69</v>
      </c>
      <c r="I32" s="36"/>
      <c r="J32" s="36"/>
      <c r="K32" s="34"/>
    </row>
    <row r="33" spans="1:11" ht="15.75" customHeight="1" thickBot="1" x14ac:dyDescent="0.25">
      <c r="A33" s="105"/>
      <c r="B33" s="108"/>
      <c r="C33" s="22"/>
      <c r="D33" s="32"/>
      <c r="E33" s="14"/>
      <c r="F33" s="13" t="s">
        <v>26</v>
      </c>
      <c r="G33" s="43"/>
      <c r="H33" s="59" t="s">
        <v>26</v>
      </c>
      <c r="I33" s="36"/>
      <c r="J33" s="36"/>
      <c r="K33" s="34"/>
    </row>
    <row r="34" spans="1:11" ht="15.75" customHeight="1" x14ac:dyDescent="0.2">
      <c r="A34" s="105"/>
      <c r="B34" s="108"/>
      <c r="C34" s="38" t="s">
        <v>66</v>
      </c>
      <c r="D34" s="86" t="s">
        <v>30</v>
      </c>
      <c r="E34" s="40">
        <v>260000</v>
      </c>
      <c r="F34" s="80"/>
      <c r="G34" s="57">
        <v>340000</v>
      </c>
      <c r="H34" s="80"/>
      <c r="I34" s="38" t="s">
        <v>66</v>
      </c>
      <c r="J34" s="94"/>
      <c r="K34" s="82">
        <f>((E34*F34)+(G34*H34))/1000</f>
        <v>0</v>
      </c>
    </row>
    <row r="35" spans="1:11" ht="29.25" customHeight="1" thickBot="1" x14ac:dyDescent="0.25">
      <c r="A35" s="106"/>
      <c r="B35" s="109"/>
      <c r="C35" s="16"/>
      <c r="D35" s="92"/>
      <c r="E35" s="30"/>
      <c r="F35" s="93"/>
      <c r="G35" s="39"/>
      <c r="H35" s="93"/>
      <c r="I35" s="37"/>
      <c r="J35" s="95"/>
      <c r="K35" s="83"/>
    </row>
    <row r="36" spans="1:11" ht="15.75" customHeight="1" thickBot="1" x14ac:dyDescent="0.25">
      <c r="A36" s="27"/>
      <c r="B36" s="28"/>
      <c r="C36" s="45"/>
      <c r="D36" s="23"/>
      <c r="E36" s="23"/>
      <c r="F36" s="24"/>
      <c r="G36" s="24"/>
      <c r="H36" s="24"/>
      <c r="I36" s="24"/>
      <c r="J36" s="24"/>
      <c r="K36" s="26"/>
    </row>
    <row r="37" spans="1:11" ht="38.4" thickBot="1" x14ac:dyDescent="0.25">
      <c r="A37" s="84" t="s">
        <v>51</v>
      </c>
      <c r="B37" s="86" t="s">
        <v>53</v>
      </c>
      <c r="C37" s="55"/>
      <c r="D37" s="25"/>
      <c r="E37" s="46"/>
      <c r="F37" s="47"/>
      <c r="G37" s="49" t="s">
        <v>64</v>
      </c>
      <c r="H37" s="46" t="s">
        <v>54</v>
      </c>
      <c r="I37" s="51"/>
      <c r="J37" s="52" t="s">
        <v>75</v>
      </c>
      <c r="K37" s="17"/>
    </row>
    <row r="38" spans="1:11" ht="15.75" customHeight="1" thickBot="1" x14ac:dyDescent="0.25">
      <c r="A38" s="85"/>
      <c r="B38" s="87"/>
      <c r="C38" s="65" t="s">
        <v>66</v>
      </c>
      <c r="D38" s="21"/>
      <c r="E38" s="33"/>
      <c r="F38" s="53"/>
      <c r="G38" s="44">
        <f>G13+G15+G17+G19+G21+G23+G25+G27-G39-G40</f>
        <v>495500</v>
      </c>
      <c r="H38" s="29" t="s">
        <v>55</v>
      </c>
      <c r="I38" s="53"/>
      <c r="J38" s="50"/>
      <c r="K38" s="18">
        <f>(G38*J38)/1000</f>
        <v>0</v>
      </c>
    </row>
    <row r="39" spans="1:11" ht="15.75" customHeight="1" thickBot="1" x14ac:dyDescent="0.25">
      <c r="A39" s="85"/>
      <c r="B39" s="87"/>
      <c r="D39" s="41"/>
      <c r="E39" s="35"/>
      <c r="F39" s="54"/>
      <c r="G39" s="44">
        <v>12000</v>
      </c>
      <c r="H39" s="29" t="s">
        <v>63</v>
      </c>
      <c r="I39" s="54"/>
      <c r="J39" s="50"/>
      <c r="K39" s="18">
        <f>(G39*J39)/1000</f>
        <v>0</v>
      </c>
    </row>
    <row r="40" spans="1:11" ht="15.75" customHeight="1" thickBot="1" x14ac:dyDescent="0.25">
      <c r="A40" s="85"/>
      <c r="B40" s="87"/>
      <c r="C40" s="35"/>
      <c r="D40" s="30"/>
      <c r="E40" s="22"/>
      <c r="F40" s="48"/>
      <c r="G40" s="44">
        <v>2000</v>
      </c>
      <c r="H40" s="29" t="s">
        <v>56</v>
      </c>
      <c r="I40" s="48"/>
      <c r="J40" s="50"/>
      <c r="K40" s="18">
        <f>(G40*J40)/1000</f>
        <v>0</v>
      </c>
    </row>
    <row r="41" spans="1:11" ht="15.75" customHeight="1" thickBot="1" x14ac:dyDescent="0.25">
      <c r="A41" s="60"/>
      <c r="B41" s="28"/>
      <c r="C41" s="29"/>
      <c r="D41" s="27"/>
      <c r="E41" s="27"/>
      <c r="F41" s="62"/>
      <c r="G41" s="62"/>
      <c r="H41" s="62"/>
      <c r="I41" s="62"/>
      <c r="J41" s="62"/>
      <c r="K41" s="26"/>
    </row>
    <row r="42" spans="1:11" ht="30.75" customHeight="1" x14ac:dyDescent="0.2">
      <c r="A42" s="104" t="s">
        <v>73</v>
      </c>
      <c r="B42" s="107" t="s">
        <v>77</v>
      </c>
      <c r="C42" s="33"/>
      <c r="D42" s="31"/>
      <c r="E42" s="14"/>
      <c r="F42" s="61"/>
      <c r="G42" s="43"/>
      <c r="H42" s="66" t="s">
        <v>74</v>
      </c>
      <c r="I42" s="36"/>
      <c r="J42" s="68"/>
      <c r="K42" s="34"/>
    </row>
    <row r="43" spans="1:11" ht="16.5" customHeight="1" thickBot="1" x14ac:dyDescent="0.25">
      <c r="A43" s="105"/>
      <c r="B43" s="108"/>
      <c r="C43" s="22"/>
      <c r="D43" s="32"/>
      <c r="E43" s="14"/>
      <c r="F43" s="61"/>
      <c r="G43" s="43"/>
      <c r="H43" s="66" t="s">
        <v>80</v>
      </c>
      <c r="I43" s="36"/>
      <c r="J43" s="69"/>
      <c r="K43" s="34"/>
    </row>
    <row r="44" spans="1:11" ht="15.75" customHeight="1" x14ac:dyDescent="0.2">
      <c r="A44" s="105"/>
      <c r="B44" s="108"/>
      <c r="C44" s="38" t="s">
        <v>76</v>
      </c>
      <c r="D44" s="86"/>
      <c r="E44" s="40"/>
      <c r="F44" s="110"/>
      <c r="G44" s="57"/>
      <c r="H44" s="80"/>
      <c r="I44" s="38"/>
      <c r="K44" s="99" t="s">
        <v>66</v>
      </c>
    </row>
    <row r="45" spans="1:11" ht="29.25" customHeight="1" thickBot="1" x14ac:dyDescent="0.25">
      <c r="A45" s="106"/>
      <c r="B45" s="109"/>
      <c r="C45" s="16"/>
      <c r="D45" s="92"/>
      <c r="E45" s="30"/>
      <c r="F45" s="111"/>
      <c r="G45" s="39"/>
      <c r="H45" s="93"/>
      <c r="I45" s="37"/>
      <c r="K45" s="100"/>
    </row>
    <row r="46" spans="1:11" ht="18.600000000000001" thickBot="1" x14ac:dyDescent="0.4">
      <c r="A46" s="101" t="s">
        <v>57</v>
      </c>
      <c r="B46" s="102"/>
      <c r="C46" s="102"/>
      <c r="D46" s="102"/>
      <c r="E46" s="102"/>
      <c r="F46" s="102"/>
      <c r="G46" s="102"/>
      <c r="H46" s="102"/>
      <c r="I46" s="19"/>
      <c r="J46" s="19"/>
      <c r="K46" s="20">
        <f>SUM(K13:K40)</f>
        <v>0</v>
      </c>
    </row>
    <row r="47" spans="1:11" ht="30" customHeight="1" x14ac:dyDescent="0.2">
      <c r="A47" s="88" t="s">
        <v>58</v>
      </c>
      <c r="B47" s="88"/>
      <c r="C47" s="88"/>
      <c r="D47" s="88"/>
      <c r="E47" s="88"/>
      <c r="F47" s="88"/>
      <c r="G47" s="88"/>
      <c r="H47" s="88"/>
      <c r="I47" s="88"/>
      <c r="J47" s="88"/>
      <c r="K47" s="88"/>
    </row>
  </sheetData>
  <mergeCells count="88">
    <mergeCell ref="K44:K45"/>
    <mergeCell ref="B37:B40"/>
    <mergeCell ref="A46:H46"/>
    <mergeCell ref="A29:A30"/>
    <mergeCell ref="B29:B30"/>
    <mergeCell ref="D29:D30"/>
    <mergeCell ref="F29:F30"/>
    <mergeCell ref="H29:H30"/>
    <mergeCell ref="A32:A35"/>
    <mergeCell ref="B32:B35"/>
    <mergeCell ref="A42:A45"/>
    <mergeCell ref="B42:B45"/>
    <mergeCell ref="D44:D45"/>
    <mergeCell ref="F44:F45"/>
    <mergeCell ref="H44:H45"/>
    <mergeCell ref="A47:K47"/>
    <mergeCell ref="K29:K30"/>
    <mergeCell ref="K27:K28"/>
    <mergeCell ref="D34:D35"/>
    <mergeCell ref="F34:F35"/>
    <mergeCell ref="H34:H35"/>
    <mergeCell ref="J34:J35"/>
    <mergeCell ref="K34:K35"/>
    <mergeCell ref="A27:A28"/>
    <mergeCell ref="B27:B28"/>
    <mergeCell ref="D27:D28"/>
    <mergeCell ref="F27:F28"/>
    <mergeCell ref="H27:H28"/>
    <mergeCell ref="J27:J28"/>
    <mergeCell ref="J29:J30"/>
    <mergeCell ref="A37:A40"/>
    <mergeCell ref="K23:K24"/>
    <mergeCell ref="A25:A26"/>
    <mergeCell ref="B25:B26"/>
    <mergeCell ref="D25:D26"/>
    <mergeCell ref="F25:F26"/>
    <mergeCell ref="H25:H26"/>
    <mergeCell ref="J25:J26"/>
    <mergeCell ref="K25:K26"/>
    <mergeCell ref="A23:A24"/>
    <mergeCell ref="B23:B24"/>
    <mergeCell ref="D23:D24"/>
    <mergeCell ref="F23:F24"/>
    <mergeCell ref="H23:H24"/>
    <mergeCell ref="J23:J24"/>
    <mergeCell ref="K19:K20"/>
    <mergeCell ref="A21:A22"/>
    <mergeCell ref="B21:B22"/>
    <mergeCell ref="D21:D22"/>
    <mergeCell ref="F21:F22"/>
    <mergeCell ref="H21:H22"/>
    <mergeCell ref="J21:J22"/>
    <mergeCell ref="K21:K22"/>
    <mergeCell ref="A19:A20"/>
    <mergeCell ref="B19:B20"/>
    <mergeCell ref="D19:D20"/>
    <mergeCell ref="F19:F20"/>
    <mergeCell ref="H19:H20"/>
    <mergeCell ref="J19:J20"/>
    <mergeCell ref="K15:K16"/>
    <mergeCell ref="A17:A18"/>
    <mergeCell ref="B17:B18"/>
    <mergeCell ref="D17:D18"/>
    <mergeCell ref="F17:F18"/>
    <mergeCell ref="H17:H18"/>
    <mergeCell ref="J17:J18"/>
    <mergeCell ref="K17:K18"/>
    <mergeCell ref="A15:A16"/>
    <mergeCell ref="B15:B16"/>
    <mergeCell ref="D15:D16"/>
    <mergeCell ref="F15:F16"/>
    <mergeCell ref="H15:H16"/>
    <mergeCell ref="J15:J16"/>
    <mergeCell ref="J13:J14"/>
    <mergeCell ref="K13:K14"/>
    <mergeCell ref="A13:A14"/>
    <mergeCell ref="B13:B14"/>
    <mergeCell ref="D13:D14"/>
    <mergeCell ref="F13:F14"/>
    <mergeCell ref="H13:H14"/>
    <mergeCell ref="A10:K10"/>
    <mergeCell ref="A11:A12"/>
    <mergeCell ref="B11:B12"/>
    <mergeCell ref="C11:C12"/>
    <mergeCell ref="D11:D12"/>
    <mergeCell ref="E11:E12"/>
    <mergeCell ref="G11:G12"/>
    <mergeCell ref="I11:I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e29793ba-0006-4285-bb4b-260f3ff95645">Klaar voor TenderNed</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E2B59EDAFA0847A525358953A0CEC2" ma:contentTypeVersion="4" ma:contentTypeDescription="Een nieuw document maken." ma:contentTypeScope="" ma:versionID="69b716aee026372b3edb1105ee348f9e">
  <xsd:schema xmlns:xsd="http://www.w3.org/2001/XMLSchema" xmlns:xs="http://www.w3.org/2001/XMLSchema" xmlns:p="http://schemas.microsoft.com/office/2006/metadata/properties" xmlns:ns2="e29793ba-0006-4285-bb4b-260f3ff95645" targetNamespace="http://schemas.microsoft.com/office/2006/metadata/properties" ma:root="true" ma:fieldsID="0b88c31a0d375c6d6bb6e909a8e8697b" ns2:_="">
    <xsd:import namespace="e29793ba-0006-4285-bb4b-260f3ff956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793ba-0006-4285-bb4b-260f3ff956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format="Dropdown" ma:internalName="Status">
      <xsd:simpleType>
        <xsd:restriction base="dms:Choice">
          <xsd:enumeration value="Concept"/>
          <xsd:enumeration value="Bijna klaar"/>
          <xsd:enumeration value="Definitief"/>
          <xsd:enumeration value="Klaar voor TenderN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580EDC-0670-4EFE-B37F-539F32BA86CD}">
  <ds:schemaRefs>
    <ds:schemaRef ds:uri="http://schemas.microsoft.com/office/infopath/2007/PartnerControls"/>
    <ds:schemaRef ds:uri="http://schemas.microsoft.com/office/2006/documentManagement/types"/>
    <ds:schemaRef ds:uri="http://purl.org/dc/elements/1.1/"/>
    <ds:schemaRef ds:uri="http://purl.org/dc/terms/"/>
    <ds:schemaRef ds:uri="http://schemas.microsoft.com/office/2006/metadata/properties"/>
    <ds:schemaRef ds:uri="e29793ba-0006-4285-bb4b-260f3ff95645"/>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100BF3B-739A-4632-8417-BCC7E14A1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793ba-0006-4285-bb4b-260f3ff956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08E8C9-F36A-49B8-9D98-EEA4972B52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Arends</dc:creator>
  <cp:keywords/>
  <dc:description/>
  <cp:lastModifiedBy>Jupijn, René</cp:lastModifiedBy>
  <cp:revision/>
  <dcterms:created xsi:type="dcterms:W3CDTF">2023-08-08T15:47:05Z</dcterms:created>
  <dcterms:modified xsi:type="dcterms:W3CDTF">2025-07-31T14:04:21Z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0x0101005BE2B59EDAFA0847A525358953A0CEC2</vt:lpwstr>
  </property>
  <property fmtid="{D5CDD505-2E9C-101B-9397-08002B2CF9AE}" pid="3" name="xd_Signature">
    <vt:bool>false</vt:bool>
  </property>
  <property fmtid="{D5CDD505-2E9C-101B-9397-08002B2CF9AE}" pid="4" name="GUID">
    <vt:lpwstr>75c3b1b1-8983-4815-ae30-59cf189bac98</vt:lpwstr>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Toegewezenaan">
    <vt:lpwstr/>
  </property>
</Properties>
</file>