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3.xml" ContentType="application/vnd.openxmlformats-officedocument.drawing+xml"/>
  <Override PartName="/xl/comments2.xml" ContentType="application/vnd.openxmlformats-officedocument.spreadsheetml.comments+xml"/>
  <Override PartName="/xl/threadedComments/threadedComment2.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16"/>
  <fileSharing readOnlyRecommended="1"/>
  <workbookPr/>
  <mc:AlternateContent xmlns:mc="http://schemas.openxmlformats.org/markup-compatibility/2006">
    <mc:Choice Requires="x15">
      <x15ac:absPath xmlns:x15ac="http://schemas.microsoft.com/office/spreadsheetml/2010/11/ac" url="https://uwvnl.sharepoint.com/sites/FBInkuitv1Lopendetraject/Gedeelde documenten/General/0579 Stoffering/Werkmap/05. Publicatiedoc/"/>
    </mc:Choice>
  </mc:AlternateContent>
  <xr:revisionPtr revIDLastSave="1771" documentId="11_02447C5CCF31621D749E8BCB161819B44FDC5C0B" xr6:coauthVersionLast="47" xr6:coauthVersionMax="47" xr10:uidLastSave="{13CF26F9-D8F7-4D72-908D-5C2966D08DC8}"/>
  <bookViews>
    <workbookView xWindow="-28920" yWindow="-120" windowWidth="29040" windowHeight="15840" firstSheet="1" activeTab="1" xr2:uid="{00000000-000D-0000-FFFF-FFFF00000000}"/>
  </bookViews>
  <sheets>
    <sheet name="Instructie " sheetId="6" r:id="rId1"/>
    <sheet name="Prijsopgave" sheetId="4" r:id="rId2"/>
    <sheet name="Project" sheetId="7"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7" i="7" l="1"/>
  <c r="F67" i="4"/>
  <c r="F47" i="7"/>
  <c r="D31" i="7"/>
  <c r="H31" i="7" s="1"/>
  <c r="B68" i="4"/>
  <c r="H27" i="7"/>
  <c r="G39" i="7"/>
  <c r="D39" i="7"/>
  <c r="D25" i="7"/>
  <c r="H25" i="7" s="1"/>
  <c r="D17" i="7"/>
  <c r="H17" i="7" s="1"/>
  <c r="D42" i="7"/>
  <c r="H42" i="7" s="1"/>
  <c r="B48" i="7"/>
  <c r="G40" i="7"/>
  <c r="G38" i="7"/>
  <c r="G37" i="7"/>
  <c r="G36" i="7"/>
  <c r="D41" i="7"/>
  <c r="H41" i="7" s="1"/>
  <c r="D40" i="7"/>
  <c r="D38" i="7"/>
  <c r="D37" i="7"/>
  <c r="H37" i="7" s="1"/>
  <c r="D36" i="7"/>
  <c r="D30" i="7"/>
  <c r="H30" i="7" s="1"/>
  <c r="D29" i="7"/>
  <c r="H29" i="7" s="1"/>
  <c r="D28" i="7"/>
  <c r="H28" i="7" s="1"/>
  <c r="D26" i="7"/>
  <c r="H26" i="7" s="1"/>
  <c r="D24" i="7"/>
  <c r="H24" i="7" s="1"/>
  <c r="D23" i="7"/>
  <c r="H23" i="7" s="1"/>
  <c r="D22" i="7"/>
  <c r="H22" i="7" s="1"/>
  <c r="D21" i="7"/>
  <c r="H21" i="7" s="1"/>
  <c r="D20" i="7"/>
  <c r="H20" i="7" s="1"/>
  <c r="D19" i="7"/>
  <c r="H19" i="7" s="1"/>
  <c r="D18" i="7"/>
  <c r="H18" i="7" s="1"/>
  <c r="D16" i="7"/>
  <c r="H16" i="7" s="1"/>
  <c r="H32" i="7" l="1"/>
  <c r="H46" i="7" s="1"/>
  <c r="H36" i="7"/>
  <c r="H38" i="7"/>
  <c r="H40" i="7"/>
  <c r="H39" i="7"/>
  <c r="H44" i="7"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tc={156875CF-7F89-46B7-AEE4-DDFF6B1548B5}</author>
    <author>tc={B18EEB74-5DF2-40A5-9ACE-810EEAD5A3B5}</author>
    <author>tc={40D87543-5C35-44D8-9393-FF614C81D0DB}</author>
    <author>tc={616EFF89-EEC4-4F8D-B92C-5AABFC8DB672}</author>
    <author>tc={930EDB30-B382-4ACF-B74C-9DC2F6243A15}</author>
    <author>tc={FEFAC6AE-9FE4-475D-A47A-B68B49D6AFA4}</author>
    <author>tc={7C466581-65D6-40E4-BE0B-852C980324C5}</author>
    <author>tc={5F5F87B5-114F-442B-8039-EE56291FC2C4}</author>
    <author>tc={6A92824B-D372-4A94-AC21-C14DAED90E7F}</author>
    <author>tc={A0209D4A-3F1F-4DD8-B4F4-6D4EB819FFDE}</author>
  </authors>
  <commentList>
    <comment ref="E12" authorId="0" shapeId="0" xr:uid="{156875CF-7F89-46B7-AEE4-DDFF6B1548B5}">
      <text>
        <t xml:space="preserve">[Threaded comment]
Your version of Excel allows you to read this threaded comment; however, any edits to it will get removed if the file is opened in a newer version of Excel. Learn more: https://go.microsoft.com/fwlink/?linkid=870924
Comment:
    NvI 1: Maximumprijzen voor merendeel van de werkzaamheden verhoogd. </t>
      </text>
    </comment>
    <comment ref="B31" authorId="1" shapeId="0" xr:uid="{B18EEB74-5DF2-40A5-9ACE-810EEAD5A3B5}">
      <text>
        <t>[Threaded comment]
Your version of Excel allows you to read this threaded comment; however, any edits to it will get removed if the file is opened in a newer version of Excel. Learn more: https://go.microsoft.com/fwlink/?linkid=870924
Comment:
    NvI 1 - vraag 95</t>
      </text>
    </comment>
    <comment ref="C34" authorId="2" shapeId="0" xr:uid="{40D87543-5C35-44D8-9393-FF614C81D0DB}">
      <text>
        <t>[Threaded comment]
Your version of Excel allows you to read this threaded comment; however, any edits to it will get removed if the file is opened in a newer version of Excel. Learn more: https://go.microsoft.com/fwlink/?linkid=870924
Comment:
    NvI 1 - vraag 59</t>
      </text>
    </comment>
    <comment ref="B36" authorId="3" shapeId="0" xr:uid="{616EFF89-EEC4-4F8D-B92C-5AABFC8DB672}">
      <text>
        <t>[Threaded comment]
Your version of Excel allows you to read this threaded comment; however, any edits to it will get removed if the file is opened in a newer version of Excel. Learn more: https://go.microsoft.com/fwlink/?linkid=870924
Comment:
    NvI 1 - vraag 62</t>
      </text>
    </comment>
    <comment ref="G41" authorId="4" shapeId="0" xr:uid="{930EDB30-B382-4ACF-B74C-9DC2F6243A15}">
      <text>
        <t>[Threaded comment]
Your version of Excel allows you to read this threaded comment; however, any edits to it will get removed if the file is opened in a newer version of Excel. Learn more: https://go.microsoft.com/fwlink/?linkid=870924
Comment:
    NvI 1 - vraag 63</t>
      </text>
    </comment>
    <comment ref="B42" authorId="5" shapeId="0" xr:uid="{FEFAC6AE-9FE4-475D-A47A-B68B49D6AFA4}">
      <text>
        <t>[Threaded comment]
Your version of Excel allows you to read this threaded comment; however, any edits to it will get removed if the file is opened in a newer version of Excel. Learn more: https://go.microsoft.com/fwlink/?linkid=870924
Comment:
    NvI - vraag 63</t>
      </text>
    </comment>
    <comment ref="C57" authorId="6" shapeId="0" xr:uid="{7C466581-65D6-40E4-BE0B-852C980324C5}">
      <text>
        <t>[Threaded comment]
Your version of Excel allows you to read this threaded comment; however, any edits to it will get removed if the file is opened in a newer version of Excel. Learn more: https://go.microsoft.com/fwlink/?linkid=870924
Comment:
    NvI 1 - vraag 64</t>
      </text>
    </comment>
    <comment ref="C59" authorId="7" shapeId="0" xr:uid="{5F5F87B5-114F-442B-8039-EE56291FC2C4}">
      <text>
        <t>[Threaded comment]
Your version of Excel allows you to read this threaded comment; however, any edits to it will get removed if the file is opened in a newer version of Excel. Learn more: https://go.microsoft.com/fwlink/?linkid=870924
Comment:
    NvI 1 - vraag 66</t>
      </text>
    </comment>
    <comment ref="D59" authorId="8" shapeId="0" xr:uid="{6A92824B-D372-4A94-AC21-C14DAED90E7F}">
      <text>
        <t>[Threaded comment]
Your version of Excel allows you to read this threaded comment; however, any edits to it will get removed if the file is opened in a newer version of Excel. Learn more: https://go.microsoft.com/fwlink/?linkid=870924
Comment:
    NvI - vraag 45</t>
      </text>
    </comment>
    <comment ref="D61" authorId="9" shapeId="0" xr:uid="{A0209D4A-3F1F-4DD8-B4F4-6D4EB819FFDE}">
      <text>
        <t>[Threaded comment]
Your version of Excel allows you to read this threaded comment; however, any edits to it will get removed if the file is opened in a newer version of Excel. Learn more: https://go.microsoft.com/fwlink/?linkid=870924
Comment:
    NvI 1 - vraag 43</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tc={DF0ED262-3E1E-40BD-9842-47E5947FF82F}</author>
    <author>tc={10F9B51B-F408-4CEC-AD46-824808FCBEAD}</author>
  </authors>
  <commentList>
    <comment ref="E22" authorId="0" shapeId="0" xr:uid="{DF0ED262-3E1E-40BD-9842-47E5947FF82F}">
      <text>
        <t>[Threaded comment]
Your version of Excel allows you to read this threaded comment; however, any edits to it will get removed if the file is opened in a newer version of Excel. Learn more: https://go.microsoft.com/fwlink/?linkid=870924
Comment:
    NvI 1 - Omlaag bijgesteld aangezien stofarm schuren ook wordt toegepast tijdens egaliseren</t>
      </text>
    </comment>
    <comment ref="B30" authorId="1" shapeId="0" xr:uid="{10F9B51B-F408-4CEC-AD46-824808FCBEAD}">
      <text>
        <t>[Threaded comment]
Your version of Excel allows you to read this threaded comment; however, any edits to it will get removed if the file is opened in a newer version of Excel. Learn more: https://go.microsoft.com/fwlink/?linkid=870924
Comment:
    NvI 1 - vraag 62</t>
      </text>
    </comment>
  </commentList>
</comments>
</file>

<file path=xl/sharedStrings.xml><?xml version="1.0" encoding="utf-8"?>
<sst xmlns="http://schemas.openxmlformats.org/spreadsheetml/2006/main" count="228" uniqueCount="103">
  <si>
    <t>Nee</t>
  </si>
  <si>
    <t>Ja</t>
  </si>
  <si>
    <r>
      <rPr>
        <b/>
        <u/>
        <sz val="12"/>
        <color rgb="FFFFFFFF"/>
        <rFont val="Verdana"/>
      </rPr>
      <t xml:space="preserve">Bijlage C: Prijsopgaveformulier
</t>
    </r>
    <r>
      <rPr>
        <b/>
        <sz val="12"/>
        <color rgb="FFFFFFFF"/>
        <rFont val="Verdana"/>
      </rPr>
      <t xml:space="preserve">
</t>
    </r>
    <r>
      <rPr>
        <b/>
        <sz val="11"/>
        <color rgb="FFFFFFFF"/>
        <rFont val="Verdana"/>
      </rPr>
      <t>Europese Aanbesteding Kantoorstoffering - MH.2025.579</t>
    </r>
  </si>
  <si>
    <r>
      <rPr>
        <b/>
        <sz val="9"/>
        <color rgb="FF000000"/>
        <rFont val="Verdana"/>
      </rPr>
      <t xml:space="preserve">Invulinstructie: 
</t>
    </r>
    <r>
      <rPr>
        <b/>
        <u/>
        <sz val="9"/>
        <color rgb="FF000000"/>
        <rFont val="Verdana"/>
      </rPr>
      <t>Alle</t>
    </r>
    <r>
      <rPr>
        <sz val="9"/>
        <color rgb="FF000000"/>
        <rFont val="Verdana"/>
      </rPr>
      <t xml:space="preserve"> groene velden in de tabbladen 'Prijsopgave' en 'Project' dienen door u ingevuld te worden.
</t>
    </r>
    <r>
      <rPr>
        <b/>
        <u/>
        <sz val="9"/>
        <color rgb="FF000000"/>
        <rFont val="Verdana"/>
      </rPr>
      <t>Optioneel</t>
    </r>
    <r>
      <rPr>
        <sz val="9"/>
        <color rgb="FF000000"/>
        <rFont val="Verdana"/>
      </rPr>
      <t xml:space="preserve"> (onderstaande stap 4) Wilt u zich voor de uitgevraagde Kantoorstofferingsproducten in rij 50 t/m 58 in het tabblad 'Prijsopgave' Inschrijven met ander, gelijkwaardig product? U doet dit door in kolom H 'Ja' te selecteren in de drop down, en in kolom I in de gele cellen het aangeboden product te benoemen. Alleen de prijs van de producten waarmee u zich inschrijft worden beoordeeld, pas bij een eventuele gunning worden de in kolom I genoemde producten getoetst. 
</t>
    </r>
    <r>
      <rPr>
        <b/>
        <u/>
        <sz val="9"/>
        <color rgb="FF000000"/>
        <rFont val="Verdana"/>
      </rPr>
      <t xml:space="preserve">Doorloop de onderstaande stappen:
</t>
    </r>
    <r>
      <rPr>
        <sz val="9"/>
        <color rgb="FF000000"/>
        <rFont val="Verdana"/>
      </rPr>
      <t xml:space="preserve">1. In de groene velden van kolom F van het tabblad 'Prijsopgave' vult u de prijs in per item waar u zich mee wenst in te schrijven; 
2. Uw inschrijfprijzen voor arbeid, uurloon en geselecteerde producten moeten binnen de bandbreedte liggen van de door ons opgestelde minimum (kolom D) en maximum (kolom E) prijzen voor die items; 
3. Als er geen minimum- en maximumprijzen door ons zijn vastgesteld zal dat aangegeven worden door ‘Geen min/max’ in kolommen D en E;
</t>
    </r>
    <r>
      <rPr>
        <i/>
        <sz val="9"/>
        <color rgb="FF000000"/>
        <rFont val="Verdana"/>
      </rPr>
      <t xml:space="preserve">4. (Optioneel) geeft u in kolom H aan dat u zich inschrijft met een ander product (gelijkwaardig), en vult u in kolom I, in de gele cellen, aan welk product dit is. 
</t>
    </r>
    <r>
      <rPr>
        <sz val="9"/>
        <color rgb="FF000000"/>
        <rFont val="Verdana"/>
      </rPr>
      <t xml:space="preserve">5. In het tabblad ‘Project’ vult u in de groene cellen in kolom F een percentage in voor het verwachte snijverlies (gelijk aan of hoger dan 0) voor de betreffende Kantoorstofferingsproducten. 
6. Uw Inschrijfprijzen voor de verschillende items worden in het tabblad 'Project' automatisch vermenigvuldigd met de benodigde m1 en m2 voor het, door UWV gesimuleerde, project; 
7. De uitkomst van het fictieve project resulteert in uw totale Inschrijfprijs in cel H46 van het tabblad ‘Project’;
8. De totale Inschrijfprijs gebruiken we om tot een eindbeoordeling te komen in combinatie met uw score op kwaliteit.
Vult u 0 in of geen waarde of een negatieve waarde of een waarde die buiten de minimale en/of maximale prijs liggen in de Prijsopgave? Dan is uw Inschrijving ongeldig en sluiten we u uit van verdere deelname aan de Aanbesteding.
Geeft u prijzen, kortingen, voorwaarden of andere informatie op waar niet om is gevraagd? Dan nemen we die informatie niet mee in de beoordeling.
</t>
    </r>
    <r>
      <rPr>
        <b/>
        <sz val="9"/>
        <color rgb="FF000000"/>
        <rFont val="Verdana"/>
      </rPr>
      <t xml:space="preserve">All-in totaalprijs:
</t>
    </r>
    <r>
      <rPr>
        <sz val="9"/>
        <color rgb="FF000000"/>
        <rFont val="Verdana"/>
      </rPr>
      <t xml:space="preserve">De Inschrijfprijs is de vaste all-in totaalprijs voor Kantoorstoffering
Dit betekent dat u met de opgegeven prijs uitvoering kan geven aan de Opdracht en daarbij rekening houdt met alle gestelde Eisen.
De kosten gemoeid met in het hoofdstuk 2 van het Beschrijvend Document genoemde dienstverlening zijn hierbij in ieder geval inbegrepen. Ook alle eventueel verdere bijkomende kosten moeten inbegrepen zijn. De Inschrijfprijs is inclusief alle garanties, kosten en kortingen. Alle prijzen zijn in euro’s en exclusief btw. Kosten die niet in de Inschrijving genoemd worden en niet verdisconteerd zijn in de prijsstelling, maar toch noodzakelijk blijken te zijn voor een goed functioneren van het product of de levering conform de in het Beschrijvend document gestelde Eisen, zijn voor rekening van Opdrachtnemer.
Inschrijfprijzen zijn all-in tarieven. Dat wil zeggen dat hierin dus ook de volgende kosten zijn inbegrepen: 
- Salariskosten;
- Overheadkosten;
- Kosten voor ondersteunend werk;
- Advisering over constructie, maatvoering en materiaalkeuze;
- Kosten voor het gebruik van apparatuur;
- Parkeerkosten;
- Containerkosten;
- Opleidingskosten;
- Wervings- en selectiekosten;
- Vervanging;
- Plaatsen en verwijderen van vloerbescherming; 
- Schoon en netjes opleveren van werkruimtes zoals vermeld in Eis 4.10; 
- Normale binnenlandse reis- en verblijfkosten; 
- Reiskosten woon- en werkverkeer; 
- verzekeringspremie;
- Winst; 
- Alle eventuele verdere bijkomende kosten, zoals de kosten voor voorbereiding op de uitvoering.
</t>
    </r>
    <r>
      <rPr>
        <sz val="9"/>
        <color rgb="FFFF0000"/>
        <rFont val="Verdana"/>
      </rPr>
      <t xml:space="preserve"> 
</t>
    </r>
    <r>
      <rPr>
        <sz val="9"/>
        <color rgb="FF000000"/>
        <rFont val="Verdana"/>
      </rPr>
      <t xml:space="preserve">De prijzen die Inschrijver in dit document opgeeft, gelden gedurende de contractperiode.
De offerte van Inschrijver dient op deze prijzen gebaseerd te zijn. UVW behoudt zich het recht toe dit te allen tijde te toetsen.
Aan de in dit Prijsopgaveformulier gehanteerde aantallen kan door Inschrijver nu en in de toekomst geen enkel recht worden ontleend ten aanzien van de tijdens de uitvoering van de opdracht werkelijk te realiseren hoeveelheden c.q. te realiseren omzet. 
</t>
    </r>
  </si>
  <si>
    <t>Naam Inschrijver</t>
  </si>
  <si>
    <t>Prijsopgave Kantoorstoffering</t>
  </si>
  <si>
    <t>Lees voordat u het Prijsopgaveformulier invult de instructies onder het tabblad 'Instructie'.</t>
  </si>
  <si>
    <t>Onderdeel</t>
  </si>
  <si>
    <t>Bijzonderheden</t>
  </si>
  <si>
    <t>Minimum prijs</t>
  </si>
  <si>
    <t>Maximum prijs</t>
  </si>
  <si>
    <t>Inschrijfprijs excl. btw</t>
  </si>
  <si>
    <t>Eenheid</t>
  </si>
  <si>
    <t>Verrekenprijzen werkzaamheden</t>
  </si>
  <si>
    <t>Leggen tapijt (tegel en plank)</t>
  </si>
  <si>
    <t>Incl. legmateriaal: (TacTiles of gelijkwaardig)</t>
  </si>
  <si>
    <t>m2</t>
  </si>
  <si>
    <t>Leggen hergebruikt tapijt (tegel en plank)</t>
  </si>
  <si>
    <t>Leggen harde vloerbedekking</t>
  </si>
  <si>
    <t>Incl. materiaal</t>
  </si>
  <si>
    <t>(Meerprijs) patroon leggen (visgraatmotief)</t>
  </si>
  <si>
    <t>Lassen van naden</t>
  </si>
  <si>
    <t>m1</t>
  </si>
  <si>
    <t>Zijranden afkitten</t>
  </si>
  <si>
    <t>Primeren</t>
  </si>
  <si>
    <t>(Rolstoelvast) egaliseren 1-3mm</t>
  </si>
  <si>
    <t>Incl. egaline en stofarm schuren</t>
  </si>
  <si>
    <t>(Rolstoelvast) egaliseren 3-5mm</t>
  </si>
  <si>
    <t>Aanbrengen vochtscherm</t>
  </si>
  <si>
    <t xml:space="preserve">Stofarm schuren </t>
  </si>
  <si>
    <t>Op aanvraag UWV</t>
  </si>
  <si>
    <t>Bekleden traptrede (tapijt)</t>
  </si>
  <si>
    <t>trede</t>
  </si>
  <si>
    <t>Bekleden traptrede (marmoleum)</t>
  </si>
  <si>
    <t>Monteren trapneus</t>
  </si>
  <si>
    <t>Loshalen en afvoeren van harde vloerbedekking</t>
  </si>
  <si>
    <t>Loshalen en afvoeren van tapijt</t>
  </si>
  <si>
    <t>Gereedmaken van tapijttegels voor hergebruik</t>
  </si>
  <si>
    <t>Inspectie, reinigen, opslag</t>
  </si>
  <si>
    <t>Plaatsen van plinten</t>
  </si>
  <si>
    <t>Plaatsen van overgangsprofielen</t>
  </si>
  <si>
    <t>Plaatsen gordijnrails op plafond incl. steunen</t>
  </si>
  <si>
    <t>Maximale hoogte: 300 cm</t>
  </si>
  <si>
    <t>Op maat maken en ophangen separatie- en decoratieve gordijnen</t>
  </si>
  <si>
    <t>Monteren horizontale alu jaloezieën ≤ 150 cm breed</t>
  </si>
  <si>
    <t>Maximale hoogte: 200 cm</t>
  </si>
  <si>
    <t>stuk</t>
  </si>
  <si>
    <t>Monteren horizontale alu jaloezieën 150 t/m 300 cm breed</t>
  </si>
  <si>
    <t>Schoonmaken van paraffine laag op rubbertegels</t>
  </si>
  <si>
    <t>Afvoeren en (verantwoord) verwerken van:</t>
  </si>
  <si>
    <t>PVC-houdende vloerbedekking</t>
  </si>
  <si>
    <t>Separatie- en decoratieve gordijnen</t>
  </si>
  <si>
    <t>Horizontale alu jaloezie ≤ 150 cm breed</t>
  </si>
  <si>
    <t>Horizontale alu jaloezie 150 t/m 300 cm breed</t>
  </si>
  <si>
    <t>Uurloon</t>
  </si>
  <si>
    <t>Uurloon stoffeerder</t>
  </si>
  <si>
    <t>uur</t>
  </si>
  <si>
    <t>Toeslagen</t>
  </si>
  <si>
    <t>Toeslag avonduren (na 19:00 uur)</t>
  </si>
  <si>
    <t>Geen min/max</t>
  </si>
  <si>
    <t>%</t>
  </si>
  <si>
    <t>Toeslag zaterdaguren</t>
  </si>
  <si>
    <t>Toeslag zon- en feestdag uren</t>
  </si>
  <si>
    <t>Eenheidsprijzen Kantoorstofferingsproducten (exclusief eventueel snijverlies)</t>
  </si>
  <si>
    <t>Gelijkwaardig product?</t>
  </si>
  <si>
    <t>Zo ja, welk product?</t>
  </si>
  <si>
    <t>Interface - Walk the Plank (of gelijkwaardig)</t>
  </si>
  <si>
    <t>Interface - Net Effect Planks B603 (of gelijkwaardig)</t>
  </si>
  <si>
    <t>Interface - Urban Retreat 103 (of gelijkwaardig)</t>
  </si>
  <si>
    <t>Interface - Escarpment (of gelijkwaardig)</t>
  </si>
  <si>
    <t>Interface - Norament (of gelijkwaardig)</t>
  </si>
  <si>
    <t>Forbo - Vinylstroken - Allura Flex wood (of gelijkwaardig)</t>
  </si>
  <si>
    <t>Decoratief gordijn - type "Combu" van De Ploeg (of gelijkwaardig)</t>
  </si>
  <si>
    <t>Incl. plooiband en gordijnhaken</t>
  </si>
  <si>
    <t>Gordijnrail inclusief toebehoren t.b.v. decoratief gordijn</t>
  </si>
  <si>
    <t>Separatiegordijn - Artimo Tiera (of gelijkwaardig)</t>
  </si>
  <si>
    <t>Gordijnrail inclusief toebehoren t.b.v. separatiegordijn</t>
  </si>
  <si>
    <t>Horizontale alu jaloezie</t>
  </si>
  <si>
    <t>PVC overgangsprofiel</t>
  </si>
  <si>
    <t>RVS plint</t>
  </si>
  <si>
    <t>Aluminium overgangsprofiel</t>
  </si>
  <si>
    <t>Aluminium trapneus</t>
  </si>
  <si>
    <t>Fictief project Kantoorstoffering</t>
  </si>
  <si>
    <t xml:space="preserve">Lees voordat u het Prijsopgaveformulier invult de instructies onder het tabblad 'Instructie'.
</t>
  </si>
  <si>
    <t>Project onderdeel</t>
  </si>
  <si>
    <t>Inschrijfprijs</t>
  </si>
  <si>
    <t xml:space="preserve">Benodigde netto hoeveelheid </t>
  </si>
  <si>
    <t>Totale Inschrijfprijs - exclusief btw</t>
  </si>
  <si>
    <t>Werkzaamheden</t>
  </si>
  <si>
    <t>Leggen tapijt (tegel en plank) incl. materiaal</t>
  </si>
  <si>
    <t>Leggen hergebruikt tapijt (tegel en plank) incl. materiaal</t>
  </si>
  <si>
    <t>Leggen harde vloerbedekking incl. materiaal</t>
  </si>
  <si>
    <t>Stofarm schuren (op aanvraag UWV)</t>
  </si>
  <si>
    <t>Loshalen en afvoeren (buiten het pand) van harde vloerbedekking</t>
  </si>
  <si>
    <t>Loshalen en afvoeren (buiten het pand) van tapijt</t>
  </si>
  <si>
    <t>Zijranden afkitten incl. materiaal</t>
  </si>
  <si>
    <t>Plaatsen gordijnrails op plafonds incl. steunen</t>
  </si>
  <si>
    <t>Subtotaal werkzaamheden</t>
  </si>
  <si>
    <t>Snijverlies %</t>
  </si>
  <si>
    <t>Benodigde bruto hoeveelheid</t>
  </si>
  <si>
    <t>Materialen</t>
  </si>
  <si>
    <t>Subtotaal materialen</t>
  </si>
  <si>
    <t>Totale Inschrijfprijs (exclusief btw)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</si>
</sst>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quot;\ #,##0.00"/>
    <numFmt numFmtId="165" formatCode="_ [$€-2]\ * #,##0.00_ ;_ [$€-2]\ * \-#,##0.00_ ;_ [$€-2]\ * &quot;-&quot;??_ ;_ @_ "/>
    <numFmt numFmtId="166" formatCode="0.0%"/>
  </numFmts>
  <fonts count="25">
    <font>
      <sz val="9"/>
      <color theme="1"/>
      <name val="Verdana"/>
      <family val="2"/>
    </font>
    <font>
      <b/>
      <sz val="9"/>
      <color theme="0"/>
      <name val="Verdana"/>
      <family val="2"/>
    </font>
    <font>
      <b/>
      <sz val="9"/>
      <color theme="1"/>
      <name val="Verdana"/>
      <family val="2"/>
    </font>
    <font>
      <b/>
      <sz val="11"/>
      <color theme="0"/>
      <name val="Verdana"/>
      <family val="2"/>
    </font>
    <font>
      <sz val="9"/>
      <name val="Verdana"/>
      <family val="2"/>
    </font>
    <font>
      <b/>
      <sz val="10"/>
      <color theme="0"/>
      <name val="Verdana"/>
      <family val="2"/>
    </font>
    <font>
      <sz val="10"/>
      <color theme="1"/>
      <name val="Verdana"/>
      <family val="2"/>
    </font>
    <font>
      <b/>
      <sz val="12"/>
      <color theme="1"/>
      <name val="Verdana"/>
      <family val="2"/>
    </font>
    <font>
      <b/>
      <sz val="12"/>
      <color theme="0"/>
      <name val="Verdana"/>
      <family val="2"/>
    </font>
    <font>
      <sz val="9"/>
      <color rgb="FFFF0000"/>
      <name val="Verdana"/>
    </font>
    <font>
      <sz val="9"/>
      <color rgb="FF000000"/>
      <name val="Verdana"/>
    </font>
    <font>
      <b/>
      <sz val="9"/>
      <color rgb="FF000000"/>
      <name val="Verdana"/>
    </font>
    <font>
      <b/>
      <u/>
      <sz val="9"/>
      <color rgb="FF000000"/>
      <name val="Verdana"/>
    </font>
    <font>
      <sz val="9"/>
      <color theme="1"/>
      <name val="Verdana"/>
    </font>
    <font>
      <b/>
      <u/>
      <sz val="12"/>
      <color rgb="FFFFFFFF"/>
      <name val="Verdana"/>
    </font>
    <font>
      <b/>
      <sz val="12"/>
      <color rgb="FFFFFFFF"/>
      <name val="Verdana"/>
    </font>
    <font>
      <b/>
      <sz val="11"/>
      <color rgb="FFFFFFFF"/>
      <name val="Verdana"/>
    </font>
    <font>
      <sz val="9"/>
      <color rgb="FF000000"/>
      <name val="Verdana"/>
      <charset val="1"/>
    </font>
    <font>
      <sz val="9"/>
      <color rgb="FFC00000"/>
      <name val="Verdana"/>
      <family val="2"/>
    </font>
    <font>
      <sz val="10"/>
      <color theme="0"/>
      <name val="Verdana"/>
      <family val="2"/>
    </font>
    <font>
      <sz val="14"/>
      <color theme="1"/>
      <name val="Verdana"/>
      <family val="2"/>
    </font>
    <font>
      <sz val="9"/>
      <color rgb="FF000000"/>
      <name val="Verdana"/>
      <family val="2"/>
    </font>
    <font>
      <b/>
      <sz val="14"/>
      <color theme="1"/>
      <name val="Verdana"/>
      <family val="2"/>
    </font>
    <font>
      <i/>
      <sz val="9"/>
      <color rgb="FF000000"/>
      <name val="Verdana"/>
    </font>
    <font>
      <sz val="9"/>
      <color theme="0"/>
      <name val="Verdana"/>
      <family val="2"/>
    </font>
  </fonts>
  <fills count="10">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0078D2"/>
        <bgColor indexed="64"/>
      </patternFill>
    </fill>
    <fill>
      <patternFill patternType="solid">
        <fgColor rgb="FFC4D600"/>
        <bgColor indexed="64"/>
      </patternFill>
    </fill>
    <fill>
      <patternFill patternType="solid">
        <fgColor rgb="FFF08C00"/>
        <bgColor indexed="64"/>
      </patternFill>
    </fill>
    <fill>
      <patternFill patternType="solid">
        <fgColor rgb="FFBFD530"/>
        <bgColor indexed="64"/>
      </patternFill>
    </fill>
    <fill>
      <patternFill patternType="solid">
        <fgColor rgb="FFFFFF00"/>
        <bgColor indexed="64"/>
      </patternFill>
    </fill>
    <fill>
      <patternFill patternType="solid">
        <fgColor theme="2" tint="-9.9978637043366805E-2"/>
        <bgColor indexed="64"/>
      </patternFill>
    </fill>
  </fills>
  <borders count="67">
    <border>
      <left/>
      <right/>
      <top/>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top style="thin">
        <color theme="0"/>
      </top>
      <bottom style="thin">
        <color theme="0"/>
      </bottom>
      <diagonal/>
    </border>
    <border>
      <left/>
      <right style="thin">
        <color theme="0"/>
      </right>
      <top/>
      <bottom/>
      <diagonal/>
    </border>
    <border>
      <left style="thin">
        <color theme="0"/>
      </left>
      <right style="thin">
        <color theme="0"/>
      </right>
      <top/>
      <bottom/>
      <diagonal/>
    </border>
    <border>
      <left/>
      <right style="thin">
        <color theme="0"/>
      </right>
      <top style="thin">
        <color theme="0"/>
      </top>
      <bottom style="thin">
        <color theme="0"/>
      </bottom>
      <diagonal/>
    </border>
    <border>
      <left style="thin">
        <color theme="0"/>
      </left>
      <right style="thin">
        <color theme="0"/>
      </right>
      <top/>
      <bottom style="thin">
        <color theme="0"/>
      </bottom>
      <diagonal/>
    </border>
    <border>
      <left style="hair">
        <color theme="3"/>
      </left>
      <right style="hair">
        <color theme="3"/>
      </right>
      <top style="hair">
        <color theme="3"/>
      </top>
      <bottom style="hair">
        <color theme="3"/>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style="thin">
        <color theme="0"/>
      </left>
      <right/>
      <top/>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
      <left style="double">
        <color rgb="FF0078D2"/>
      </left>
      <right/>
      <top style="double">
        <color rgb="FF0078D2"/>
      </top>
      <bottom/>
      <diagonal/>
    </border>
    <border>
      <left/>
      <right/>
      <top style="double">
        <color rgb="FF0078D2"/>
      </top>
      <bottom/>
      <diagonal/>
    </border>
    <border>
      <left/>
      <right style="double">
        <color rgb="FF0078D2"/>
      </right>
      <top style="double">
        <color rgb="FF0078D2"/>
      </top>
      <bottom/>
      <diagonal/>
    </border>
    <border>
      <left style="double">
        <color rgb="FF0078D2"/>
      </left>
      <right/>
      <top/>
      <bottom/>
      <diagonal/>
    </border>
    <border>
      <left/>
      <right style="double">
        <color rgb="FF0078D2"/>
      </right>
      <top/>
      <bottom/>
      <diagonal/>
    </border>
    <border>
      <left style="double">
        <color rgb="FF0078D2"/>
      </left>
      <right/>
      <top/>
      <bottom style="double">
        <color rgb="FF0078D2"/>
      </bottom>
      <diagonal/>
    </border>
    <border>
      <left/>
      <right/>
      <top/>
      <bottom style="double">
        <color rgb="FF0078D2"/>
      </bottom>
      <diagonal/>
    </border>
    <border>
      <left/>
      <right style="double">
        <color rgb="FF0078D2"/>
      </right>
      <top/>
      <bottom style="double">
        <color rgb="FF0078D2"/>
      </bottom>
      <diagonal/>
    </border>
    <border>
      <left style="double">
        <color rgb="FF0078D2"/>
      </left>
      <right/>
      <top style="double">
        <color rgb="FF0078D2"/>
      </top>
      <bottom style="double">
        <color rgb="FF0078D2"/>
      </bottom>
      <diagonal/>
    </border>
    <border>
      <left style="double">
        <color rgb="FF0078D2"/>
      </left>
      <right style="hair">
        <color theme="3"/>
      </right>
      <top style="double">
        <color rgb="FF0078D2"/>
      </top>
      <bottom style="hair">
        <color theme="3"/>
      </bottom>
      <diagonal/>
    </border>
    <border>
      <left style="hair">
        <color theme="3"/>
      </left>
      <right style="hair">
        <color theme="3"/>
      </right>
      <top style="double">
        <color rgb="FF0078D2"/>
      </top>
      <bottom style="hair">
        <color theme="3"/>
      </bottom>
      <diagonal/>
    </border>
    <border>
      <left style="hair">
        <color theme="3"/>
      </left>
      <right style="double">
        <color rgb="FF0078D2"/>
      </right>
      <top style="double">
        <color rgb="FF0078D2"/>
      </top>
      <bottom style="hair">
        <color theme="3"/>
      </bottom>
      <diagonal/>
    </border>
    <border>
      <left style="double">
        <color rgb="FF0078D2"/>
      </left>
      <right style="hair">
        <color theme="3"/>
      </right>
      <top style="hair">
        <color theme="3"/>
      </top>
      <bottom style="hair">
        <color theme="3"/>
      </bottom>
      <diagonal/>
    </border>
    <border>
      <left style="hair">
        <color theme="3"/>
      </left>
      <right style="double">
        <color rgb="FF0078D2"/>
      </right>
      <top style="hair">
        <color theme="3"/>
      </top>
      <bottom style="hair">
        <color theme="3"/>
      </bottom>
      <diagonal/>
    </border>
    <border>
      <left style="double">
        <color rgb="FF0078D2"/>
      </left>
      <right style="hair">
        <color theme="3"/>
      </right>
      <top style="hair">
        <color theme="3"/>
      </top>
      <bottom style="double">
        <color rgb="FF0078D2"/>
      </bottom>
      <diagonal/>
    </border>
    <border>
      <left style="hair">
        <color theme="3"/>
      </left>
      <right style="hair">
        <color theme="3"/>
      </right>
      <top style="hair">
        <color theme="3"/>
      </top>
      <bottom style="double">
        <color rgb="FF0078D2"/>
      </bottom>
      <diagonal/>
    </border>
    <border>
      <left/>
      <right/>
      <top style="double">
        <color rgb="FF0078D2"/>
      </top>
      <bottom style="double">
        <color rgb="FF0078D2"/>
      </bottom>
      <diagonal/>
    </border>
    <border>
      <left style="hair">
        <color theme="3"/>
      </left>
      <right style="double">
        <color rgb="FF0078D2"/>
      </right>
      <top style="double">
        <color rgb="FF0078D2"/>
      </top>
      <bottom style="double">
        <color rgb="FF0078D2"/>
      </bottom>
      <diagonal/>
    </border>
    <border>
      <left style="hair">
        <color theme="3"/>
      </left>
      <right style="hair">
        <color theme="3"/>
      </right>
      <top style="hair">
        <color theme="3"/>
      </top>
      <bottom/>
      <diagonal/>
    </border>
    <border>
      <left style="double">
        <color rgb="FF0078D2"/>
      </left>
      <right style="hair">
        <color theme="3"/>
      </right>
      <top style="hair">
        <color theme="3"/>
      </top>
      <bottom/>
      <diagonal/>
    </border>
    <border>
      <left style="hair">
        <color theme="3"/>
      </left>
      <right style="double">
        <color rgb="FF0078D2"/>
      </right>
      <top style="hair">
        <color theme="3"/>
      </top>
      <bottom/>
      <diagonal/>
    </border>
    <border>
      <left style="hair">
        <color theme="3"/>
      </left>
      <right/>
      <top style="double">
        <color rgb="FF0078D2"/>
      </top>
      <bottom style="hair">
        <color theme="3"/>
      </bottom>
      <diagonal/>
    </border>
    <border>
      <left style="hair">
        <color theme="3"/>
      </left>
      <right/>
      <top style="hair">
        <color theme="3"/>
      </top>
      <bottom style="hair">
        <color theme="3"/>
      </bottom>
      <diagonal/>
    </border>
    <border>
      <left style="hair">
        <color theme="3"/>
      </left>
      <right/>
      <top style="hair">
        <color theme="3"/>
      </top>
      <bottom/>
      <diagonal/>
    </border>
    <border>
      <left style="double">
        <color rgb="FF0078D2"/>
      </left>
      <right style="hair">
        <color theme="3"/>
      </right>
      <top style="double">
        <color rgb="FF000000"/>
      </top>
      <bottom style="hair">
        <color theme="3"/>
      </bottom>
      <diagonal/>
    </border>
    <border>
      <left style="hair">
        <color theme="3"/>
      </left>
      <right style="hair">
        <color theme="3"/>
      </right>
      <top style="double">
        <color rgb="FF000000"/>
      </top>
      <bottom style="hair">
        <color theme="3"/>
      </bottom>
      <diagonal/>
    </border>
    <border>
      <left style="hair">
        <color theme="3"/>
      </left>
      <right/>
      <top style="double">
        <color rgb="FF000000"/>
      </top>
      <bottom style="hair">
        <color theme="3"/>
      </bottom>
      <diagonal/>
    </border>
    <border>
      <left style="hair">
        <color theme="3"/>
      </left>
      <right style="double">
        <color rgb="FF0078D2"/>
      </right>
      <top style="double">
        <color rgb="FF000000"/>
      </top>
      <bottom style="hair">
        <color theme="3"/>
      </bottom>
      <diagonal/>
    </border>
    <border>
      <left style="hair">
        <color theme="3"/>
      </left>
      <right style="double">
        <color rgb="FF1E75CF"/>
      </right>
      <top style="double">
        <color rgb="FF0078D2"/>
      </top>
      <bottom style="hair">
        <color theme="3"/>
      </bottom>
      <diagonal/>
    </border>
    <border>
      <left style="hair">
        <color theme="3"/>
      </left>
      <right style="double">
        <color rgb="FF1E75CF"/>
      </right>
      <top style="hair">
        <color theme="3"/>
      </top>
      <bottom style="hair">
        <color theme="3"/>
      </bottom>
      <diagonal/>
    </border>
    <border>
      <left style="hair">
        <color theme="3"/>
      </left>
      <right style="double">
        <color rgb="FF1E75CF"/>
      </right>
      <top style="hair">
        <color theme="3"/>
      </top>
      <bottom/>
      <diagonal/>
    </border>
    <border>
      <left style="hair">
        <color theme="3"/>
      </left>
      <right style="double">
        <color rgb="FF1E75CF"/>
      </right>
      <top style="hair">
        <color theme="3"/>
      </top>
      <bottom style="double">
        <color rgb="FF0078D2"/>
      </bottom>
      <diagonal/>
    </border>
    <border>
      <left/>
      <right style="double">
        <color rgb="FF1E75CF"/>
      </right>
      <top/>
      <bottom/>
      <diagonal/>
    </border>
    <border>
      <left/>
      <right/>
      <top/>
      <bottom style="double">
        <color rgb="FF1E75CF"/>
      </bottom>
      <diagonal/>
    </border>
    <border>
      <left/>
      <right style="double">
        <color rgb="FF1E75CF"/>
      </right>
      <top/>
      <bottom style="double">
        <color rgb="FF1E75CF"/>
      </bottom>
      <diagonal/>
    </border>
    <border>
      <left style="double">
        <color rgb="FF0078D2"/>
      </left>
      <right style="hair">
        <color theme="3"/>
      </right>
      <top style="double">
        <color rgb="FF000000"/>
      </top>
      <bottom style="double">
        <color rgb="FF1E75CF"/>
      </bottom>
      <diagonal/>
    </border>
    <border>
      <left style="hair">
        <color theme="3"/>
      </left>
      <right style="hair">
        <color theme="3"/>
      </right>
      <top style="double">
        <color rgb="FF000000"/>
      </top>
      <bottom style="double">
        <color rgb="FF1E75CF"/>
      </bottom>
      <diagonal/>
    </border>
    <border>
      <left style="hair">
        <color theme="3"/>
      </left>
      <right/>
      <top style="double">
        <color rgb="FF000000"/>
      </top>
      <bottom style="double">
        <color rgb="FF1E75CF"/>
      </bottom>
      <diagonal/>
    </border>
    <border>
      <left style="hair">
        <color theme="3"/>
      </left>
      <right style="double">
        <color rgb="FF0078D2"/>
      </right>
      <top style="double">
        <color rgb="FF000000"/>
      </top>
      <bottom style="double">
        <color rgb="FF1E75CF"/>
      </bottom>
      <diagonal/>
    </border>
    <border>
      <left/>
      <right/>
      <top style="thin">
        <color theme="0"/>
      </top>
      <bottom style="thin">
        <color theme="0"/>
      </bottom>
      <diagonal/>
    </border>
    <border>
      <left style="double">
        <color rgb="FF1E75CF"/>
      </left>
      <right/>
      <top style="double">
        <color rgb="FF1E75CF"/>
      </top>
      <bottom/>
      <diagonal/>
    </border>
    <border>
      <left/>
      <right/>
      <top style="double">
        <color rgb="FF1E75CF"/>
      </top>
      <bottom/>
      <diagonal/>
    </border>
    <border>
      <left/>
      <right style="double">
        <color rgb="FF1E75CF"/>
      </right>
      <top style="double">
        <color rgb="FF1E75CF"/>
      </top>
      <bottom/>
      <diagonal/>
    </border>
    <border>
      <left style="double">
        <color rgb="FF1E75CF"/>
      </left>
      <right/>
      <top/>
      <bottom/>
      <diagonal/>
    </border>
    <border>
      <left style="double">
        <color rgb="FF1E75CF"/>
      </left>
      <right/>
      <top/>
      <bottom style="double">
        <color rgb="FF1E75CF"/>
      </bottom>
      <diagonal/>
    </border>
    <border>
      <left style="double">
        <color rgb="FF1E75CF"/>
      </left>
      <right/>
      <top style="double">
        <color rgb="FF1E75CF"/>
      </top>
      <bottom style="double">
        <color rgb="FF1E75CF"/>
      </bottom>
      <diagonal/>
    </border>
    <border>
      <left/>
      <right/>
      <top style="double">
        <color rgb="FF1E75CF"/>
      </top>
      <bottom style="double">
        <color rgb="FF1E75CF"/>
      </bottom>
      <diagonal/>
    </border>
    <border>
      <left/>
      <right style="double">
        <color rgb="FF1E75CF"/>
      </right>
      <top style="double">
        <color rgb="FF1E75CF"/>
      </top>
      <bottom style="double">
        <color rgb="FF1E75CF"/>
      </bottom>
      <diagonal/>
    </border>
    <border>
      <left style="double">
        <color theme="4"/>
      </left>
      <right/>
      <top style="double">
        <color theme="4"/>
      </top>
      <bottom style="double">
        <color theme="4"/>
      </bottom>
      <diagonal/>
    </border>
    <border>
      <left/>
      <right style="hair">
        <color theme="3"/>
      </right>
      <top style="double">
        <color rgb="FF0078D2"/>
      </top>
      <bottom style="double">
        <color rgb="FF0078D2"/>
      </bottom>
      <diagonal/>
    </border>
    <border>
      <left style="hair">
        <color theme="3"/>
      </left>
      <right style="hair">
        <color theme="3"/>
      </right>
      <top/>
      <bottom style="hair">
        <color theme="3"/>
      </bottom>
      <diagonal/>
    </border>
  </borders>
  <cellStyleXfs count="1">
    <xf numFmtId="0" fontId="0" fillId="0" borderId="0"/>
  </cellStyleXfs>
  <cellXfs count="175">
    <xf numFmtId="0" fontId="0" fillId="0" borderId="0" xfId="0"/>
    <xf numFmtId="0" fontId="0" fillId="0" borderId="1" xfId="0" applyBorder="1"/>
    <xf numFmtId="0" fontId="0" fillId="0" borderId="2" xfId="0" applyBorder="1"/>
    <xf numFmtId="0" fontId="0" fillId="0" borderId="6" xfId="0" applyBorder="1"/>
    <xf numFmtId="0" fontId="0" fillId="0" borderId="3" xfId="0" applyBorder="1"/>
    <xf numFmtId="0" fontId="0" fillId="0" borderId="1" xfId="0" applyBorder="1" applyAlignment="1">
      <alignment vertical="top" wrapText="1"/>
    </xf>
    <xf numFmtId="0" fontId="0" fillId="0" borderId="7" xfId="0" applyBorder="1" applyAlignment="1">
      <alignment vertical="top" wrapText="1"/>
    </xf>
    <xf numFmtId="0" fontId="6" fillId="0" borderId="1" xfId="0" applyFont="1" applyBorder="1"/>
    <xf numFmtId="0" fontId="6" fillId="0" borderId="1" xfId="0" applyFont="1" applyBorder="1" applyAlignment="1">
      <alignment wrapText="1"/>
    </xf>
    <xf numFmtId="0" fontId="6" fillId="0" borderId="1" xfId="0" applyFont="1" applyBorder="1" applyAlignment="1">
      <alignment horizontal="center"/>
    </xf>
    <xf numFmtId="0" fontId="6" fillId="0" borderId="1" xfId="0" applyFont="1" applyBorder="1" applyAlignment="1">
      <alignment horizontal="center" vertical="center"/>
    </xf>
    <xf numFmtId="0" fontId="2" fillId="0" borderId="1" xfId="0" applyFont="1" applyBorder="1" applyAlignment="1">
      <alignment horizontal="center" vertical="center"/>
    </xf>
    <xf numFmtId="0" fontId="6" fillId="0" borderId="2" xfId="0" applyFont="1" applyBorder="1"/>
    <xf numFmtId="0" fontId="6" fillId="0" borderId="5" xfId="0" applyFont="1" applyBorder="1"/>
    <xf numFmtId="0" fontId="6" fillId="0" borderId="5" xfId="0" applyFont="1" applyBorder="1" applyAlignment="1">
      <alignment wrapText="1"/>
    </xf>
    <xf numFmtId="0" fontId="6" fillId="0" borderId="2" xfId="0" applyFont="1" applyBorder="1" applyAlignment="1">
      <alignment horizontal="center"/>
    </xf>
    <xf numFmtId="0" fontId="6" fillId="0" borderId="2" xfId="0" applyFont="1" applyBorder="1" applyAlignment="1">
      <alignment horizontal="center" vertical="center"/>
    </xf>
    <xf numFmtId="0" fontId="6" fillId="0" borderId="6" xfId="0" applyFont="1" applyBorder="1"/>
    <xf numFmtId="0" fontId="2" fillId="0" borderId="8" xfId="0" applyFont="1" applyBorder="1" applyAlignment="1">
      <alignment horizontal="center" wrapText="1"/>
    </xf>
    <xf numFmtId="164" fontId="0" fillId="2" borderId="8" xfId="0" applyNumberFormat="1" applyFill="1" applyBorder="1" applyAlignment="1">
      <alignment horizontal="center"/>
    </xf>
    <xf numFmtId="0" fontId="0" fillId="2" borderId="8" xfId="0" applyFill="1" applyBorder="1" applyAlignment="1">
      <alignment horizontal="center"/>
    </xf>
    <xf numFmtId="0" fontId="6" fillId="0" borderId="7" xfId="0" applyFont="1" applyBorder="1"/>
    <xf numFmtId="0" fontId="6" fillId="0" borderId="7" xfId="0" applyFont="1" applyBorder="1" applyAlignment="1">
      <alignment horizontal="center"/>
    </xf>
    <xf numFmtId="0" fontId="6" fillId="0" borderId="7" xfId="0" applyFont="1" applyBorder="1" applyAlignment="1">
      <alignment horizontal="center" vertical="center"/>
    </xf>
    <xf numFmtId="0" fontId="6" fillId="0" borderId="3" xfId="0" applyFont="1" applyBorder="1"/>
    <xf numFmtId="0" fontId="6" fillId="0" borderId="2" xfId="0" applyFont="1" applyBorder="1" applyAlignment="1">
      <alignment wrapText="1"/>
    </xf>
    <xf numFmtId="0" fontId="6" fillId="0" borderId="7" xfId="0" applyFont="1" applyBorder="1" applyAlignment="1">
      <alignment wrapText="1"/>
    </xf>
    <xf numFmtId="0" fontId="2" fillId="0" borderId="5" xfId="0" applyFont="1" applyBorder="1" applyAlignment="1">
      <alignment horizontal="left" wrapText="1"/>
    </xf>
    <xf numFmtId="0" fontId="1" fillId="4" borderId="25" xfId="0" applyFont="1" applyFill="1" applyBorder="1" applyAlignment="1">
      <alignment vertical="center" wrapText="1"/>
    </xf>
    <xf numFmtId="0" fontId="1" fillId="4" borderId="26" xfId="0" applyFont="1" applyFill="1" applyBorder="1" applyAlignment="1">
      <alignment horizontal="left" vertical="center" wrapText="1"/>
    </xf>
    <xf numFmtId="0" fontId="1" fillId="4" borderId="27" xfId="0" applyFont="1" applyFill="1" applyBorder="1" applyAlignment="1">
      <alignment horizontal="left" vertical="center" wrapText="1"/>
    </xf>
    <xf numFmtId="0" fontId="2" fillId="0" borderId="29" xfId="0" applyFont="1" applyBorder="1" applyAlignment="1">
      <alignment horizontal="center" vertical="center" wrapText="1"/>
    </xf>
    <xf numFmtId="0" fontId="0" fillId="2" borderId="29" xfId="0" applyFill="1" applyBorder="1" applyAlignment="1">
      <alignment horizontal="center" vertical="center"/>
    </xf>
    <xf numFmtId="164" fontId="0" fillId="2" borderId="29" xfId="0" applyNumberFormat="1" applyFill="1" applyBorder="1" applyAlignment="1">
      <alignment horizontal="center" vertical="center"/>
    </xf>
    <xf numFmtId="0" fontId="2" fillId="0" borderId="28" xfId="0" applyFont="1" applyBorder="1" applyAlignment="1">
      <alignment wrapText="1"/>
    </xf>
    <xf numFmtId="0" fontId="2" fillId="2" borderId="28" xfId="0" applyFont="1" applyFill="1" applyBorder="1" applyAlignment="1">
      <alignment horizontal="left" wrapText="1"/>
    </xf>
    <xf numFmtId="0" fontId="0" fillId="0" borderId="28" xfId="0" applyBorder="1" applyAlignment="1">
      <alignment wrapText="1"/>
    </xf>
    <xf numFmtId="0" fontId="2" fillId="2" borderId="28" xfId="0" applyFont="1" applyFill="1" applyBorder="1" applyAlignment="1">
      <alignment wrapText="1"/>
    </xf>
    <xf numFmtId="0" fontId="0" fillId="0" borderId="5" xfId="0" applyBorder="1" applyAlignment="1">
      <alignment wrapText="1"/>
    </xf>
    <xf numFmtId="0" fontId="0" fillId="0" borderId="5" xfId="0" applyBorder="1" applyAlignment="1">
      <alignment horizontal="center"/>
    </xf>
    <xf numFmtId="0" fontId="6" fillId="0" borderId="5" xfId="0" applyFont="1" applyBorder="1" applyAlignment="1">
      <alignment horizontal="center"/>
    </xf>
    <xf numFmtId="0" fontId="17" fillId="0" borderId="0" xfId="0" applyFont="1"/>
    <xf numFmtId="0" fontId="10" fillId="3" borderId="28" xfId="0" applyFont="1" applyFill="1" applyBorder="1" applyAlignment="1">
      <alignment wrapText="1"/>
    </xf>
    <xf numFmtId="0" fontId="0" fillId="0" borderId="35" xfId="0" applyBorder="1" applyAlignment="1">
      <alignment wrapText="1"/>
    </xf>
    <xf numFmtId="164" fontId="6" fillId="0" borderId="36" xfId="0" applyNumberFormat="1" applyFont="1" applyBorder="1" applyAlignment="1">
      <alignment horizontal="center" vertical="center"/>
    </xf>
    <xf numFmtId="164" fontId="4" fillId="3" borderId="8" xfId="0" applyNumberFormat="1" applyFont="1" applyFill="1" applyBorder="1" applyAlignment="1" applyProtection="1">
      <alignment horizontal="center"/>
      <protection locked="0"/>
    </xf>
    <xf numFmtId="164" fontId="0" fillId="3" borderId="8" xfId="0" applyNumberFormat="1" applyFill="1" applyBorder="1" applyAlignment="1" applyProtection="1">
      <alignment horizontal="center"/>
      <protection locked="0"/>
    </xf>
    <xf numFmtId="164" fontId="0" fillId="3" borderId="34" xfId="0" applyNumberFormat="1" applyFill="1" applyBorder="1" applyAlignment="1" applyProtection="1">
      <alignment horizontal="center"/>
      <protection locked="0"/>
    </xf>
    <xf numFmtId="164" fontId="4" fillId="3" borderId="8" xfId="0" applyNumberFormat="1" applyFont="1" applyFill="1" applyBorder="1" applyAlignment="1" applyProtection="1">
      <alignment horizontal="left"/>
      <protection locked="0"/>
    </xf>
    <xf numFmtId="164" fontId="0" fillId="2" borderId="8" xfId="0" applyNumberFormat="1" applyFill="1" applyBorder="1" applyAlignment="1">
      <alignment horizontal="left"/>
    </xf>
    <xf numFmtId="164" fontId="0" fillId="3" borderId="8" xfId="0" applyNumberFormat="1" applyFill="1" applyBorder="1" applyAlignment="1" applyProtection="1">
      <alignment horizontal="left"/>
      <protection locked="0"/>
    </xf>
    <xf numFmtId="164" fontId="0" fillId="3" borderId="34" xfId="0" applyNumberFormat="1" applyFill="1" applyBorder="1" applyAlignment="1" applyProtection="1">
      <alignment horizontal="left"/>
      <protection locked="0"/>
    </xf>
    <xf numFmtId="165" fontId="4" fillId="3" borderId="8" xfId="0" applyNumberFormat="1" applyFont="1" applyFill="1" applyBorder="1" applyAlignment="1" applyProtection="1">
      <alignment horizontal="center"/>
      <protection locked="0"/>
    </xf>
    <xf numFmtId="165" fontId="4" fillId="3" borderId="8" xfId="0" applyNumberFormat="1" applyFont="1" applyFill="1" applyBorder="1" applyAlignment="1" applyProtection="1">
      <alignment horizontal="left"/>
      <protection locked="0"/>
    </xf>
    <xf numFmtId="1" fontId="19" fillId="0" borderId="1" xfId="0" applyNumberFormat="1" applyFont="1" applyBorder="1" applyAlignment="1">
      <alignment wrapText="1"/>
    </xf>
    <xf numFmtId="0" fontId="0" fillId="3" borderId="28" xfId="0" applyFill="1" applyBorder="1" applyAlignment="1">
      <alignment wrapText="1"/>
    </xf>
    <xf numFmtId="0" fontId="6" fillId="3" borderId="8" xfId="0" applyFont="1" applyFill="1" applyBorder="1" applyAlignment="1">
      <alignment horizontal="center"/>
    </xf>
    <xf numFmtId="164" fontId="6" fillId="3" borderId="29" xfId="0" applyNumberFormat="1" applyFont="1" applyFill="1" applyBorder="1" applyAlignment="1">
      <alignment horizontal="center" vertical="center"/>
    </xf>
    <xf numFmtId="165" fontId="0" fillId="3" borderId="8" xfId="0" applyNumberFormat="1" applyFill="1" applyBorder="1" applyAlignment="1" applyProtection="1">
      <alignment horizontal="center"/>
      <protection locked="0"/>
    </xf>
    <xf numFmtId="165" fontId="0" fillId="3" borderId="34" xfId="0" applyNumberFormat="1" applyFill="1" applyBorder="1" applyAlignment="1" applyProtection="1">
      <alignment horizontal="center"/>
      <protection locked="0"/>
    </xf>
    <xf numFmtId="0" fontId="1" fillId="4" borderId="37" xfId="0" applyFont="1" applyFill="1" applyBorder="1" applyAlignment="1">
      <alignment horizontal="left" vertical="center" wrapText="1"/>
    </xf>
    <xf numFmtId="0" fontId="2" fillId="0" borderId="38" xfId="0" applyFont="1" applyBorder="1" applyAlignment="1">
      <alignment horizontal="center" wrapText="1"/>
    </xf>
    <xf numFmtId="0" fontId="0" fillId="2" borderId="38" xfId="0" applyFill="1" applyBorder="1" applyAlignment="1">
      <alignment horizontal="center"/>
    </xf>
    <xf numFmtId="0" fontId="6" fillId="0" borderId="38" xfId="0" applyFont="1" applyBorder="1" applyAlignment="1">
      <alignment horizontal="center" vertical="center"/>
    </xf>
    <xf numFmtId="0" fontId="6" fillId="3" borderId="38" xfId="0" applyFont="1" applyFill="1" applyBorder="1" applyAlignment="1">
      <alignment horizontal="center"/>
    </xf>
    <xf numFmtId="0" fontId="0" fillId="3" borderId="39" xfId="0" applyFill="1" applyBorder="1" applyAlignment="1">
      <alignment horizontal="center"/>
    </xf>
    <xf numFmtId="164" fontId="4" fillId="3" borderId="34" xfId="0" applyNumberFormat="1" applyFont="1" applyFill="1" applyBorder="1" applyAlignment="1" applyProtection="1">
      <alignment horizontal="center"/>
      <protection locked="0"/>
    </xf>
    <xf numFmtId="165" fontId="4" fillId="3" borderId="34" xfId="0" applyNumberFormat="1" applyFont="1" applyFill="1" applyBorder="1" applyAlignment="1" applyProtection="1">
      <alignment horizontal="center"/>
      <protection locked="0"/>
    </xf>
    <xf numFmtId="0" fontId="6" fillId="0" borderId="39" xfId="0" applyFont="1" applyBorder="1" applyAlignment="1">
      <alignment horizontal="center" vertical="center"/>
    </xf>
    <xf numFmtId="164" fontId="4" fillId="3" borderId="41" xfId="0" applyNumberFormat="1" applyFont="1" applyFill="1" applyBorder="1" applyAlignment="1" applyProtection="1">
      <alignment horizontal="center"/>
      <protection locked="0"/>
    </xf>
    <xf numFmtId="0" fontId="6" fillId="0" borderId="41" xfId="0" applyFont="1" applyBorder="1" applyAlignment="1">
      <alignment horizontal="center" vertical="center"/>
    </xf>
    <xf numFmtId="0" fontId="6" fillId="0" borderId="42" xfId="0" applyFont="1" applyBorder="1" applyAlignment="1">
      <alignment horizontal="center" vertical="center"/>
    </xf>
    <xf numFmtId="0" fontId="2" fillId="0" borderId="40" xfId="0" applyFont="1" applyBorder="1" applyAlignment="1">
      <alignment wrapText="1"/>
    </xf>
    <xf numFmtId="2" fontId="0" fillId="3" borderId="8" xfId="0" applyNumberFormat="1" applyFill="1" applyBorder="1" applyAlignment="1">
      <alignment horizontal="right"/>
    </xf>
    <xf numFmtId="2" fontId="0" fillId="3" borderId="34" xfId="0" applyNumberFormat="1" applyFill="1" applyBorder="1" applyAlignment="1">
      <alignment horizontal="right"/>
    </xf>
    <xf numFmtId="166" fontId="0" fillId="7" borderId="38" xfId="0" applyNumberFormat="1" applyFill="1" applyBorder="1" applyAlignment="1">
      <alignment horizontal="right"/>
    </xf>
    <xf numFmtId="166" fontId="0" fillId="7" borderId="39" xfId="0" applyNumberFormat="1" applyFill="1" applyBorder="1" applyAlignment="1">
      <alignment horizontal="right"/>
    </xf>
    <xf numFmtId="2" fontId="0" fillId="3" borderId="38" xfId="0" applyNumberFormat="1" applyFill="1" applyBorder="1" applyAlignment="1">
      <alignment horizontal="right"/>
    </xf>
    <xf numFmtId="0" fontId="1" fillId="4" borderId="44" xfId="0" applyFont="1" applyFill="1" applyBorder="1" applyAlignment="1">
      <alignment horizontal="left" vertical="center" wrapText="1"/>
    </xf>
    <xf numFmtId="0" fontId="2" fillId="0" borderId="45" xfId="0" applyFont="1" applyBorder="1" applyAlignment="1">
      <alignment horizontal="center" wrapText="1"/>
    </xf>
    <xf numFmtId="0" fontId="0" fillId="2" borderId="45" xfId="0" applyFill="1" applyBorder="1" applyAlignment="1">
      <alignment horizontal="center"/>
    </xf>
    <xf numFmtId="0" fontId="2" fillId="0" borderId="6" xfId="0" applyFont="1" applyBorder="1" applyAlignment="1">
      <alignment horizontal="center" vertical="center" wrapText="1"/>
    </xf>
    <xf numFmtId="0" fontId="2" fillId="0" borderId="2" xfId="0" applyFont="1" applyBorder="1" applyAlignment="1">
      <alignment horizontal="center"/>
    </xf>
    <xf numFmtId="0" fontId="2" fillId="0" borderId="51" xfId="0" applyFont="1" applyBorder="1" applyAlignment="1">
      <alignment wrapText="1"/>
    </xf>
    <xf numFmtId="164" fontId="4" fillId="3" borderId="52" xfId="0" applyNumberFormat="1" applyFont="1" applyFill="1" applyBorder="1" applyAlignment="1" applyProtection="1">
      <alignment horizontal="center"/>
      <protection locked="0"/>
    </xf>
    <xf numFmtId="0" fontId="6" fillId="0" borderId="52" xfId="0" applyFont="1" applyBorder="1" applyAlignment="1">
      <alignment horizontal="center" vertical="center"/>
    </xf>
    <xf numFmtId="0" fontId="6" fillId="0" borderId="53" xfId="0" applyFont="1" applyBorder="1" applyAlignment="1">
      <alignment horizontal="center" vertical="center"/>
    </xf>
    <xf numFmtId="0" fontId="19" fillId="0" borderId="7" xfId="0" applyFont="1" applyBorder="1" applyAlignment="1">
      <alignment horizontal="center"/>
    </xf>
    <xf numFmtId="0" fontId="5" fillId="4" borderId="64" xfId="0" applyFont="1" applyFill="1" applyBorder="1"/>
    <xf numFmtId="0" fontId="6" fillId="0" borderId="6" xfId="0" applyFont="1" applyBorder="1" applyAlignment="1">
      <alignment horizontal="center" vertical="center"/>
    </xf>
    <xf numFmtId="165" fontId="6" fillId="0" borderId="29" xfId="0" applyNumberFormat="1" applyFont="1" applyBorder="1" applyAlignment="1">
      <alignment horizontal="center" vertical="center"/>
    </xf>
    <xf numFmtId="165" fontId="6" fillId="0" borderId="43" xfId="0" applyNumberFormat="1" applyFont="1" applyBorder="1" applyAlignment="1">
      <alignment horizontal="center" vertical="center"/>
    </xf>
    <xf numFmtId="165" fontId="6" fillId="0" borderId="54" xfId="0" applyNumberFormat="1" applyFont="1" applyBorder="1" applyAlignment="1">
      <alignment horizontal="center" vertical="center"/>
    </xf>
    <xf numFmtId="0" fontId="10" fillId="0" borderId="35" xfId="0" applyFont="1" applyBorder="1" applyAlignment="1">
      <alignment wrapText="1"/>
    </xf>
    <xf numFmtId="165" fontId="6" fillId="0" borderId="6" xfId="0" applyNumberFormat="1" applyFont="1" applyBorder="1"/>
    <xf numFmtId="2" fontId="6" fillId="0" borderId="1" xfId="0" applyNumberFormat="1" applyFont="1" applyBorder="1"/>
    <xf numFmtId="0" fontId="21" fillId="3" borderId="28" xfId="0" applyFont="1" applyFill="1" applyBorder="1" applyAlignment="1">
      <alignment wrapText="1"/>
    </xf>
    <xf numFmtId="164" fontId="22" fillId="6" borderId="33" xfId="0" applyNumberFormat="1" applyFont="1" applyFill="1" applyBorder="1" applyAlignment="1">
      <alignment horizontal="center" vertical="center"/>
    </xf>
    <xf numFmtId="0" fontId="0" fillId="3" borderId="35" xfId="0" applyFill="1" applyBorder="1" applyAlignment="1">
      <alignment wrapText="1"/>
    </xf>
    <xf numFmtId="165" fontId="4" fillId="3" borderId="8" xfId="0" applyNumberFormat="1" applyFont="1" applyFill="1" applyBorder="1" applyProtection="1">
      <protection locked="0"/>
    </xf>
    <xf numFmtId="164" fontId="0" fillId="2" borderId="8" xfId="0" applyNumberFormat="1" applyFill="1" applyBorder="1"/>
    <xf numFmtId="165" fontId="4" fillId="5" borderId="8" xfId="0" applyNumberFormat="1" applyFont="1" applyFill="1" applyBorder="1" applyAlignment="1" applyProtection="1">
      <alignment horizontal="left"/>
      <protection locked="0"/>
    </xf>
    <xf numFmtId="165" fontId="0" fillId="5" borderId="8" xfId="0" applyNumberFormat="1" applyFill="1" applyBorder="1" applyAlignment="1" applyProtection="1">
      <alignment horizontal="left"/>
      <protection locked="0"/>
    </xf>
    <xf numFmtId="165" fontId="0" fillId="5" borderId="34" xfId="0" applyNumberFormat="1" applyFill="1" applyBorder="1" applyAlignment="1" applyProtection="1">
      <alignment horizontal="left"/>
      <protection locked="0"/>
    </xf>
    <xf numFmtId="0" fontId="24" fillId="0" borderId="1" xfId="0" applyFont="1" applyBorder="1"/>
    <xf numFmtId="9" fontId="19" fillId="3" borderId="1" xfId="0" applyNumberFormat="1" applyFont="1" applyFill="1" applyBorder="1"/>
    <xf numFmtId="9" fontId="19" fillId="0" borderId="1" xfId="0" applyNumberFormat="1" applyFont="1" applyBorder="1"/>
    <xf numFmtId="0" fontId="18" fillId="9" borderId="30" xfId="0" applyFont="1" applyFill="1" applyBorder="1" applyAlignment="1">
      <alignment wrapText="1"/>
    </xf>
    <xf numFmtId="164" fontId="0" fillId="9" borderId="31" xfId="0" applyNumberFormat="1" applyFill="1" applyBorder="1" applyAlignment="1" applyProtection="1">
      <alignment horizontal="left"/>
      <protection locked="0"/>
    </xf>
    <xf numFmtId="165" fontId="0" fillId="9" borderId="31" xfId="0" applyNumberFormat="1" applyFill="1" applyBorder="1" applyAlignment="1" applyProtection="1">
      <alignment horizontal="left"/>
      <protection locked="0"/>
    </xf>
    <xf numFmtId="0" fontId="0" fillId="9" borderId="47" xfId="0" applyFill="1" applyBorder="1" applyAlignment="1">
      <alignment horizontal="center"/>
    </xf>
    <xf numFmtId="0" fontId="0" fillId="0" borderId="45" xfId="0" applyBorder="1" applyAlignment="1">
      <alignment horizontal="center" vertical="center"/>
    </xf>
    <xf numFmtId="0" fontId="0" fillId="3" borderId="47" xfId="0" applyFill="1" applyBorder="1" applyAlignment="1">
      <alignment horizontal="center"/>
    </xf>
    <xf numFmtId="0" fontId="0" fillId="8" borderId="45" xfId="0" applyFill="1" applyBorder="1" applyAlignment="1">
      <alignment horizontal="left" vertical="center"/>
    </xf>
    <xf numFmtId="0" fontId="0" fillId="8" borderId="46" xfId="0" applyFill="1" applyBorder="1" applyAlignment="1">
      <alignment horizontal="left"/>
    </xf>
    <xf numFmtId="0" fontId="0" fillId="8" borderId="47" xfId="0" applyFill="1" applyBorder="1" applyAlignment="1">
      <alignment horizontal="left"/>
    </xf>
    <xf numFmtId="2" fontId="0" fillId="0" borderId="8" xfId="0" applyNumberFormat="1" applyBorder="1" applyAlignment="1">
      <alignment horizontal="right" vertical="center"/>
    </xf>
    <xf numFmtId="2" fontId="0" fillId="3" borderId="8" xfId="0" applyNumberFormat="1" applyFill="1" applyBorder="1" applyAlignment="1">
      <alignment horizontal="right" vertical="center"/>
    </xf>
    <xf numFmtId="0" fontId="0" fillId="3" borderId="45" xfId="0" applyFill="1" applyBorder="1" applyAlignment="1">
      <alignment horizontal="center"/>
    </xf>
    <xf numFmtId="0" fontId="0" fillId="3" borderId="46" xfId="0" applyFill="1" applyBorder="1" applyAlignment="1">
      <alignment horizontal="center"/>
    </xf>
    <xf numFmtId="9" fontId="0" fillId="5" borderId="8" xfId="0" applyNumberFormat="1" applyFill="1" applyBorder="1" applyAlignment="1" applyProtection="1">
      <alignment horizontal="right"/>
      <protection locked="0"/>
    </xf>
    <xf numFmtId="0" fontId="0" fillId="3" borderId="35" xfId="0" applyFill="1" applyBorder="1" applyAlignment="1">
      <alignment vertical="center" wrapText="1"/>
    </xf>
    <xf numFmtId="164" fontId="4" fillId="3" borderId="66" xfId="0" applyNumberFormat="1" applyFont="1" applyFill="1" applyBorder="1" applyAlignment="1" applyProtection="1">
      <alignment horizontal="center"/>
      <protection locked="0"/>
    </xf>
    <xf numFmtId="2" fontId="0" fillId="0" borderId="66" xfId="0" applyNumberFormat="1" applyBorder="1" applyAlignment="1">
      <alignment horizontal="right" vertical="center"/>
    </xf>
    <xf numFmtId="0" fontId="15" fillId="4" borderId="9" xfId="0" applyFont="1" applyFill="1" applyBorder="1" applyAlignment="1">
      <alignment horizontal="left" vertical="top" wrapText="1"/>
    </xf>
    <xf numFmtId="0" fontId="8" fillId="4" borderId="10" xfId="0" applyFont="1" applyFill="1" applyBorder="1" applyAlignment="1">
      <alignment horizontal="left" vertical="top" wrapText="1"/>
    </xf>
    <xf numFmtId="0" fontId="8" fillId="4" borderId="11" xfId="0" applyFont="1" applyFill="1" applyBorder="1" applyAlignment="1">
      <alignment horizontal="left" vertical="top" wrapText="1"/>
    </xf>
    <xf numFmtId="0" fontId="8" fillId="4" borderId="12" xfId="0" applyFont="1" applyFill="1" applyBorder="1" applyAlignment="1">
      <alignment horizontal="left" vertical="top" wrapText="1"/>
    </xf>
    <xf numFmtId="0" fontId="8" fillId="4" borderId="0" xfId="0" applyFont="1" applyFill="1" applyAlignment="1">
      <alignment horizontal="left" vertical="top" wrapText="1"/>
    </xf>
    <xf numFmtId="0" fontId="8" fillId="4" borderId="4" xfId="0" applyFont="1" applyFill="1" applyBorder="1" applyAlignment="1">
      <alignment horizontal="left" vertical="top" wrapText="1"/>
    </xf>
    <xf numFmtId="0" fontId="8" fillId="4" borderId="13" xfId="0" applyFont="1" applyFill="1" applyBorder="1" applyAlignment="1">
      <alignment horizontal="left" vertical="top" wrapText="1"/>
    </xf>
    <xf numFmtId="0" fontId="8" fillId="4" borderId="14" xfId="0" applyFont="1" applyFill="1" applyBorder="1" applyAlignment="1">
      <alignment horizontal="left" vertical="top" wrapText="1"/>
    </xf>
    <xf numFmtId="0" fontId="8" fillId="4" borderId="15" xfId="0" applyFont="1" applyFill="1" applyBorder="1" applyAlignment="1">
      <alignment horizontal="left" vertical="top" wrapText="1"/>
    </xf>
    <xf numFmtId="0" fontId="13" fillId="0" borderId="16" xfId="0" applyFont="1" applyBorder="1" applyAlignment="1">
      <alignment horizontal="left" vertical="top" wrapText="1"/>
    </xf>
    <xf numFmtId="0" fontId="0" fillId="0" borderId="17" xfId="0" applyBorder="1" applyAlignment="1">
      <alignment horizontal="left" vertical="top" wrapText="1"/>
    </xf>
    <xf numFmtId="0" fontId="0" fillId="0" borderId="18" xfId="0" applyBorder="1" applyAlignment="1">
      <alignment horizontal="left" vertical="top" wrapText="1"/>
    </xf>
    <xf numFmtId="0" fontId="0" fillId="0" borderId="19" xfId="0" applyBorder="1" applyAlignment="1">
      <alignment horizontal="left" vertical="top" wrapText="1"/>
    </xf>
    <xf numFmtId="0" fontId="0" fillId="0" borderId="0" xfId="0" applyAlignment="1">
      <alignment horizontal="left" vertical="top" wrapText="1"/>
    </xf>
    <xf numFmtId="0" fontId="0" fillId="0" borderId="20" xfId="0" applyBorder="1" applyAlignment="1">
      <alignment horizontal="left" vertical="top" wrapText="1"/>
    </xf>
    <xf numFmtId="0" fontId="0" fillId="0" borderId="21" xfId="0" applyBorder="1" applyAlignment="1">
      <alignment horizontal="left" vertical="top" wrapText="1"/>
    </xf>
    <xf numFmtId="0" fontId="0" fillId="0" borderId="22" xfId="0" applyBorder="1" applyAlignment="1">
      <alignment horizontal="left" vertical="top" wrapText="1"/>
    </xf>
    <xf numFmtId="0" fontId="0" fillId="0" borderId="23" xfId="0" applyBorder="1" applyAlignment="1">
      <alignment horizontal="left" vertical="top" wrapText="1"/>
    </xf>
    <xf numFmtId="0" fontId="20" fillId="0" borderId="3" xfId="0" applyFont="1" applyBorder="1" applyAlignment="1">
      <alignment horizontal="center" wrapText="1"/>
    </xf>
    <xf numFmtId="0" fontId="20" fillId="0" borderId="55" xfId="0" applyFont="1" applyBorder="1" applyAlignment="1">
      <alignment horizontal="center" wrapText="1"/>
    </xf>
    <xf numFmtId="0" fontId="20" fillId="0" borderId="6" xfId="0" applyFont="1" applyBorder="1" applyAlignment="1">
      <alignment horizontal="center" wrapText="1"/>
    </xf>
    <xf numFmtId="0" fontId="10" fillId="0" borderId="56" xfId="0" applyFont="1" applyBorder="1" applyAlignment="1">
      <alignment vertical="top" wrapText="1"/>
    </xf>
    <xf numFmtId="0" fontId="10" fillId="0" borderId="57" xfId="0" applyFont="1" applyBorder="1" applyAlignment="1">
      <alignment vertical="top" wrapText="1"/>
    </xf>
    <xf numFmtId="0" fontId="10" fillId="0" borderId="58" xfId="0" applyFont="1" applyBorder="1" applyAlignment="1">
      <alignment vertical="top" wrapText="1"/>
    </xf>
    <xf numFmtId="0" fontId="10" fillId="0" borderId="59" xfId="0" applyFont="1" applyBorder="1" applyAlignment="1">
      <alignment vertical="top" wrapText="1"/>
    </xf>
    <xf numFmtId="0" fontId="10" fillId="0" borderId="0" xfId="0" applyFont="1" applyAlignment="1">
      <alignment vertical="top" wrapText="1"/>
    </xf>
    <xf numFmtId="0" fontId="10" fillId="0" borderId="48" xfId="0" applyFont="1" applyBorder="1" applyAlignment="1">
      <alignment vertical="top" wrapText="1"/>
    </xf>
    <xf numFmtId="0" fontId="10" fillId="0" borderId="60" xfId="0" applyFont="1" applyBorder="1" applyAlignment="1">
      <alignment vertical="top" wrapText="1"/>
    </xf>
    <xf numFmtId="0" fontId="10" fillId="0" borderId="49" xfId="0" applyFont="1" applyBorder="1" applyAlignment="1">
      <alignment vertical="top" wrapText="1"/>
    </xf>
    <xf numFmtId="0" fontId="10" fillId="0" borderId="50" xfId="0" applyFont="1" applyBorder="1" applyAlignment="1">
      <alignment vertical="top" wrapText="1"/>
    </xf>
    <xf numFmtId="0" fontId="3" fillId="4" borderId="19" xfId="0" applyFont="1" applyFill="1" applyBorder="1" applyAlignment="1">
      <alignment horizontal="left"/>
    </xf>
    <xf numFmtId="0" fontId="3" fillId="4" borderId="0" xfId="0" applyFont="1" applyFill="1" applyAlignment="1">
      <alignment horizontal="left"/>
    </xf>
    <xf numFmtId="0" fontId="3" fillId="4" borderId="4" xfId="0" applyFont="1" applyFill="1" applyBorder="1" applyAlignment="1">
      <alignment horizontal="left"/>
    </xf>
    <xf numFmtId="0" fontId="6" fillId="5" borderId="61" xfId="0" applyFont="1" applyFill="1" applyBorder="1" applyAlignment="1" applyProtection="1">
      <alignment horizontal="left"/>
      <protection locked="0"/>
    </xf>
    <xf numFmtId="0" fontId="6" fillId="5" borderId="62" xfId="0" applyFont="1" applyFill="1" applyBorder="1" applyAlignment="1" applyProtection="1">
      <alignment horizontal="left"/>
      <protection locked="0"/>
    </xf>
    <xf numFmtId="0" fontId="6" fillId="5" borderId="63" xfId="0" applyFont="1" applyFill="1" applyBorder="1" applyAlignment="1" applyProtection="1">
      <alignment horizontal="left"/>
      <protection locked="0"/>
    </xf>
    <xf numFmtId="0" fontId="10" fillId="0" borderId="56" xfId="0" applyFont="1" applyBorder="1" applyAlignment="1">
      <alignment horizontal="left" vertical="top" wrapText="1"/>
    </xf>
    <xf numFmtId="0" fontId="10" fillId="0" borderId="57" xfId="0" applyFont="1" applyBorder="1" applyAlignment="1">
      <alignment horizontal="left" vertical="top" wrapText="1"/>
    </xf>
    <xf numFmtId="0" fontId="10" fillId="0" borderId="58" xfId="0" applyFont="1" applyBorder="1" applyAlignment="1">
      <alignment horizontal="left" vertical="top" wrapText="1"/>
    </xf>
    <xf numFmtId="0" fontId="10" fillId="0" borderId="59" xfId="0" applyFont="1" applyBorder="1" applyAlignment="1">
      <alignment horizontal="left" vertical="top" wrapText="1"/>
    </xf>
    <xf numFmtId="0" fontId="10" fillId="0" borderId="0" xfId="0" applyFont="1" applyAlignment="1">
      <alignment horizontal="left" vertical="top" wrapText="1"/>
    </xf>
    <xf numFmtId="0" fontId="10" fillId="0" borderId="48" xfId="0" applyFont="1" applyBorder="1" applyAlignment="1">
      <alignment horizontal="left" vertical="top" wrapText="1"/>
    </xf>
    <xf numFmtId="0" fontId="10" fillId="0" borderId="60" xfId="0" applyFont="1" applyBorder="1" applyAlignment="1">
      <alignment horizontal="left" vertical="top" wrapText="1"/>
    </xf>
    <xf numFmtId="0" fontId="10" fillId="0" borderId="49" xfId="0" applyFont="1" applyBorder="1" applyAlignment="1">
      <alignment horizontal="left" vertical="top" wrapText="1"/>
    </xf>
    <xf numFmtId="0" fontId="10" fillId="0" borderId="50" xfId="0" applyFont="1" applyBorder="1" applyAlignment="1">
      <alignment horizontal="left" vertical="top" wrapText="1"/>
    </xf>
    <xf numFmtId="0" fontId="20" fillId="0" borderId="3" xfId="0" applyFont="1" applyBorder="1" applyAlignment="1">
      <alignment horizontal="center"/>
    </xf>
    <xf numFmtId="0" fontId="20" fillId="0" borderId="55" xfId="0" applyFont="1" applyBorder="1" applyAlignment="1">
      <alignment horizontal="center"/>
    </xf>
    <xf numFmtId="0" fontId="20" fillId="0" borderId="6" xfId="0" applyFont="1" applyBorder="1" applyAlignment="1">
      <alignment horizontal="center"/>
    </xf>
    <xf numFmtId="0" fontId="7" fillId="0" borderId="24" xfId="0" applyFont="1" applyBorder="1" applyAlignment="1">
      <alignment horizontal="center" vertical="center"/>
    </xf>
    <xf numFmtId="0" fontId="7" fillId="0" borderId="32" xfId="0" applyFont="1" applyBorder="1" applyAlignment="1">
      <alignment horizontal="center" vertical="center"/>
    </xf>
    <xf numFmtId="0" fontId="7" fillId="0" borderId="65" xfId="0" applyFont="1" applyBorder="1" applyAlignment="1">
      <alignment horizontal="center" vertical="center"/>
    </xf>
  </cellXfs>
  <cellStyles count="1">
    <cellStyle name="Standaard" xfId="0" builtinId="0"/>
  </cellStyles>
  <dxfs count="4">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s>
  <tableStyles count="0" defaultTableStyle="TableStyleMedium2" defaultPivotStyle="PivotStyleLight16"/>
  <colors>
    <mruColors>
      <color rgb="FFC4D600"/>
      <color rgb="FFF08C00"/>
      <color rgb="FF1E75CF"/>
      <color rgb="FFBFD530"/>
      <color rgb="FFF02800"/>
      <color rgb="FF0078D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microsoft.com/office/2017/10/relationships/person" Target="persons/person.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xdr:from>
      <xdr:col>0</xdr:col>
      <xdr:colOff>257175</xdr:colOff>
      <xdr:row>1</xdr:row>
      <xdr:rowOff>0</xdr:rowOff>
    </xdr:from>
    <xdr:to>
      <xdr:col>0</xdr:col>
      <xdr:colOff>933450</xdr:colOff>
      <xdr:row>5</xdr:row>
      <xdr:rowOff>104775</xdr:rowOff>
    </xdr:to>
    <xdr:pic>
      <xdr:nvPicPr>
        <xdr:cNvPr id="3" name="Afbeelding 4" descr="Afbeelding met Graphics, Lettertype, logo, symbool&#10;&#10;Door AI gegenereerde inhoud is mogelijk onjuist.">
          <a:extLst>
            <a:ext uri="{FF2B5EF4-FFF2-40B4-BE49-F238E27FC236}">
              <a16:creationId xmlns:a16="http://schemas.microsoft.com/office/drawing/2014/main" id="{F8E5098C-0BFF-E06E-699B-C41BDA79347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7175" y="142875"/>
          <a:ext cx="67627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209550</xdr:colOff>
      <xdr:row>0</xdr:row>
      <xdr:rowOff>142875</xdr:rowOff>
    </xdr:from>
    <xdr:to>
      <xdr:col>0</xdr:col>
      <xdr:colOff>885825</xdr:colOff>
      <xdr:row>4</xdr:row>
      <xdr:rowOff>123825</xdr:rowOff>
    </xdr:to>
    <xdr:pic>
      <xdr:nvPicPr>
        <xdr:cNvPr id="3" name="Afbeelding 4" descr="Afbeelding met Graphics, Lettertype, logo, symbool&#10;&#10;Door AI gegenereerde inhoud is mogelijk onjuist.">
          <a:extLst>
            <a:ext uri="{FF2B5EF4-FFF2-40B4-BE49-F238E27FC236}">
              <a16:creationId xmlns:a16="http://schemas.microsoft.com/office/drawing/2014/main" id="{C66B5FCE-1840-6945-F850-DAB569180F3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550" y="142875"/>
          <a:ext cx="67627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209550</xdr:colOff>
      <xdr:row>0</xdr:row>
      <xdr:rowOff>142875</xdr:rowOff>
    </xdr:from>
    <xdr:to>
      <xdr:col>0</xdr:col>
      <xdr:colOff>885825</xdr:colOff>
      <xdr:row>4</xdr:row>
      <xdr:rowOff>123825</xdr:rowOff>
    </xdr:to>
    <xdr:pic>
      <xdr:nvPicPr>
        <xdr:cNvPr id="2" name="Afbeelding 4" descr="Afbeelding met Graphics, Lettertype, logo, symbool&#10;&#10;Door AI gegenereerde inhoud is mogelijk onjuist.">
          <a:extLst>
            <a:ext uri="{FF2B5EF4-FFF2-40B4-BE49-F238E27FC236}">
              <a16:creationId xmlns:a16="http://schemas.microsoft.com/office/drawing/2014/main" id="{517A6F00-BE76-4989-8FF8-C0724A3DB30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550" y="142875"/>
          <a:ext cx="676275"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persons/person.xml><?xml version="1.0" encoding="utf-8"?>
<personList xmlns="http://schemas.microsoft.com/office/spreadsheetml/2018/threadedcomments" xmlns:x="http://schemas.openxmlformats.org/spreadsheetml/2006/main">
  <person displayName="Huijgen, Maurits (M.L.)" id="{3C714F8E-CBEA-41E7-B2BD-492D6BE394B4}" userId="S::mko334@uwv.nl::d5db95e6-987e-4feb-b9e5-8a26abce0a2f" providerId="AD"/>
</personList>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E12" dT="2025-07-03T08:18:18.03" personId="{3C714F8E-CBEA-41E7-B2BD-492D6BE394B4}" id="{156875CF-7F89-46B7-AEE4-DDFF6B1548B5}">
    <text xml:space="preserve">NvI 1: Maximumprijzen voor merendeel van de werkzaamheden verhoogd. </text>
  </threadedComment>
  <threadedComment ref="B31" dT="2025-07-03T11:55:13.18" personId="{3C714F8E-CBEA-41E7-B2BD-492D6BE394B4}" id="{B18EEB74-5DF2-40A5-9ACE-810EEAD5A3B5}">
    <text>NvI 1 - vraag 95</text>
  </threadedComment>
  <threadedComment ref="C34" dT="2025-07-08T13:17:57.31" personId="{3C714F8E-CBEA-41E7-B2BD-492D6BE394B4}" id="{40D87543-5C35-44D8-9393-FF614C81D0DB}">
    <text>NvI 1 - vraag 59</text>
  </threadedComment>
  <threadedComment ref="B36" dT="2025-07-08T13:19:27.16" personId="{3C714F8E-CBEA-41E7-B2BD-492D6BE394B4}" id="{616EFF89-EEC4-4F8D-B92C-5AABFC8DB672}">
    <text>NvI 1 - vraag 62</text>
  </threadedComment>
  <threadedComment ref="G41" dT="2025-07-10T07:21:48.39" personId="{3C714F8E-CBEA-41E7-B2BD-492D6BE394B4}" id="{930EDB30-B382-4ACF-B74C-9DC2F6243A15}">
    <text>NvI 1 - vraag 63</text>
  </threadedComment>
  <threadedComment ref="B42" dT="2025-07-08T13:20:02.91" personId="{3C714F8E-CBEA-41E7-B2BD-492D6BE394B4}" id="{FEFAC6AE-9FE4-475D-A47A-B68B49D6AFA4}">
    <text>NvI - vraag 63</text>
  </threadedComment>
  <threadedComment ref="C57" dT="2025-07-08T13:21:26.29" personId="{3C714F8E-CBEA-41E7-B2BD-492D6BE394B4}" id="{7C466581-65D6-40E4-BE0B-852C980324C5}">
    <text>NvI 1 - vraag 64</text>
  </threadedComment>
  <threadedComment ref="C59" dT="2025-07-08T13:21:26.29" personId="{3C714F8E-CBEA-41E7-B2BD-492D6BE394B4}" id="{5F5F87B5-114F-442B-8039-EE56291FC2C4}">
    <text>NvI 1 - vraag 66</text>
  </threadedComment>
  <threadedComment ref="D59" dT="2025-07-08T12:50:02.15" personId="{3C714F8E-CBEA-41E7-B2BD-492D6BE394B4}" id="{6A92824B-D372-4A94-AC21-C14DAED90E7F}">
    <text>NvI - vraag 45</text>
  </threadedComment>
  <threadedComment ref="D61" dT="2025-07-08T12:49:07.40" personId="{3C714F8E-CBEA-41E7-B2BD-492D6BE394B4}" id="{A0209D4A-3F1F-4DD8-B4F4-6D4EB819FFDE}">
    <text>NvI 1 - vraag 43</text>
  </threadedComment>
</ThreadedComments>
</file>

<file path=xl/threadedComments/threadedComment2.xml><?xml version="1.0" encoding="utf-8"?>
<ThreadedComments xmlns="http://schemas.microsoft.com/office/spreadsheetml/2018/threadedcomments" xmlns:x="http://schemas.openxmlformats.org/spreadsheetml/2006/main">
  <threadedComment ref="E22" dT="2025-07-10T08:25:26.75" personId="{3C714F8E-CBEA-41E7-B2BD-492D6BE394B4}" id="{DF0ED262-3E1E-40BD-9842-47E5947FF82F}">
    <text>NvI 1 - Omlaag bijgesteld aangezien stofarm schuren ook wordt toegepast tijdens egaliseren</text>
  </threadedComment>
  <threadedComment ref="B30" dT="2025-07-08T13:19:27.16" personId="{3C714F8E-CBEA-41E7-B2BD-492D6BE394B4}" id="{10F9B51B-F408-4CEC-AD46-824808FCBEAD}">
    <text>NvI 1 - vraag 62</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microsoft.com/office/2017/10/relationships/threadedComment" Target="../threadedComments/threadedComment2.xml"/><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8" tint="0.79998168889431442"/>
    <pageSetUpPr fitToPage="1"/>
  </sheetPr>
  <dimension ref="A1:Q70"/>
  <sheetViews>
    <sheetView topLeftCell="B1" zoomScale="110" zoomScaleNormal="110" workbookViewId="0">
      <selection activeCell="B3" sqref="B3"/>
    </sheetView>
  </sheetViews>
  <sheetFormatPr defaultColWidth="9" defaultRowHeight="11.25"/>
  <cols>
    <col min="1" max="1" width="15.125" style="1" customWidth="1"/>
    <col min="2" max="14" width="9" style="1"/>
    <col min="15" max="15" width="11.625" style="1" customWidth="1"/>
    <col min="16" max="16384" width="9" style="1"/>
  </cols>
  <sheetData>
    <row r="1" spans="1:17">
      <c r="Q1" s="104" t="s">
        <v>0</v>
      </c>
    </row>
    <row r="2" spans="1:17">
      <c r="Q2" s="104" t="s">
        <v>1</v>
      </c>
    </row>
    <row r="3" spans="1:17" ht="11.25" customHeight="1">
      <c r="B3" s="124" t="s">
        <v>2</v>
      </c>
      <c r="C3" s="125"/>
      <c r="D3" s="125"/>
      <c r="E3" s="125"/>
      <c r="F3" s="125"/>
      <c r="G3" s="125"/>
      <c r="H3" s="125"/>
      <c r="I3" s="125"/>
      <c r="J3" s="125"/>
      <c r="K3" s="125"/>
      <c r="L3" s="125"/>
      <c r="M3" s="125"/>
      <c r="N3" s="125"/>
      <c r="O3" s="126"/>
    </row>
    <row r="4" spans="1:17" ht="11.25" customHeight="1">
      <c r="B4" s="127"/>
      <c r="C4" s="128"/>
      <c r="D4" s="128"/>
      <c r="E4" s="128"/>
      <c r="F4" s="128"/>
      <c r="G4" s="128"/>
      <c r="H4" s="128"/>
      <c r="I4" s="128"/>
      <c r="J4" s="128"/>
      <c r="K4" s="128"/>
      <c r="L4" s="128"/>
      <c r="M4" s="128"/>
      <c r="N4" s="128"/>
      <c r="O4" s="129"/>
    </row>
    <row r="5" spans="1:17" ht="11.25" customHeight="1">
      <c r="B5" s="127"/>
      <c r="C5" s="128"/>
      <c r="D5" s="128"/>
      <c r="E5" s="128"/>
      <c r="F5" s="128"/>
      <c r="G5" s="128"/>
      <c r="H5" s="128"/>
      <c r="I5" s="128"/>
      <c r="J5" s="128"/>
      <c r="K5" s="128"/>
      <c r="L5" s="128"/>
      <c r="M5" s="128"/>
      <c r="N5" s="128"/>
      <c r="O5" s="129"/>
    </row>
    <row r="6" spans="1:17" ht="11.25" customHeight="1">
      <c r="B6" s="127"/>
      <c r="C6" s="128"/>
      <c r="D6" s="128"/>
      <c r="E6" s="128"/>
      <c r="F6" s="128"/>
      <c r="G6" s="128"/>
      <c r="H6" s="128"/>
      <c r="I6" s="128"/>
      <c r="J6" s="128"/>
      <c r="K6" s="128"/>
      <c r="L6" s="128"/>
      <c r="M6" s="128"/>
      <c r="N6" s="128"/>
      <c r="O6" s="129"/>
    </row>
    <row r="7" spans="1:17">
      <c r="B7" s="130"/>
      <c r="C7" s="131"/>
      <c r="D7" s="131"/>
      <c r="E7" s="131"/>
      <c r="F7" s="131"/>
      <c r="G7" s="131"/>
      <c r="H7" s="131"/>
      <c r="I7" s="131"/>
      <c r="J7" s="131"/>
      <c r="K7" s="131"/>
      <c r="L7" s="131"/>
      <c r="M7" s="131"/>
      <c r="N7" s="131"/>
      <c r="O7" s="132"/>
    </row>
    <row r="9" spans="1:17" ht="12" thickBot="1">
      <c r="B9" s="2"/>
      <c r="C9" s="2"/>
      <c r="D9" s="2"/>
      <c r="E9" s="2"/>
      <c r="F9" s="2"/>
      <c r="G9" s="2"/>
      <c r="H9" s="2"/>
      <c r="I9" s="2"/>
      <c r="J9" s="2"/>
      <c r="K9" s="2"/>
      <c r="L9" s="2"/>
      <c r="M9" s="2"/>
      <c r="N9" s="2"/>
      <c r="O9" s="2"/>
    </row>
    <row r="10" spans="1:17" ht="11.25" customHeight="1" thickTop="1">
      <c r="A10" s="4"/>
      <c r="B10" s="133" t="s">
        <v>3</v>
      </c>
      <c r="C10" s="134"/>
      <c r="D10" s="134"/>
      <c r="E10" s="134"/>
      <c r="F10" s="134"/>
      <c r="G10" s="134"/>
      <c r="H10" s="134"/>
      <c r="I10" s="134"/>
      <c r="J10" s="134"/>
      <c r="K10" s="134"/>
      <c r="L10" s="134"/>
      <c r="M10" s="134"/>
      <c r="N10" s="134"/>
      <c r="O10" s="135"/>
      <c r="P10" s="3"/>
    </row>
    <row r="11" spans="1:17">
      <c r="A11" s="4"/>
      <c r="B11" s="136"/>
      <c r="C11" s="137"/>
      <c r="D11" s="137"/>
      <c r="E11" s="137"/>
      <c r="F11" s="137"/>
      <c r="G11" s="137"/>
      <c r="H11" s="137"/>
      <c r="I11" s="137"/>
      <c r="J11" s="137"/>
      <c r="K11" s="137"/>
      <c r="L11" s="137"/>
      <c r="M11" s="137"/>
      <c r="N11" s="137"/>
      <c r="O11" s="138"/>
      <c r="P11" s="3"/>
    </row>
    <row r="12" spans="1:17">
      <c r="A12" s="4"/>
      <c r="B12" s="136"/>
      <c r="C12" s="137"/>
      <c r="D12" s="137"/>
      <c r="E12" s="137"/>
      <c r="F12" s="137"/>
      <c r="G12" s="137"/>
      <c r="H12" s="137"/>
      <c r="I12" s="137"/>
      <c r="J12" s="137"/>
      <c r="K12" s="137"/>
      <c r="L12" s="137"/>
      <c r="M12" s="137"/>
      <c r="N12" s="137"/>
      <c r="O12" s="138"/>
      <c r="P12" s="3"/>
    </row>
    <row r="13" spans="1:17">
      <c r="A13" s="4"/>
      <c r="B13" s="136"/>
      <c r="C13" s="137"/>
      <c r="D13" s="137"/>
      <c r="E13" s="137"/>
      <c r="F13" s="137"/>
      <c r="G13" s="137"/>
      <c r="H13" s="137"/>
      <c r="I13" s="137"/>
      <c r="J13" s="137"/>
      <c r="K13" s="137"/>
      <c r="L13" s="137"/>
      <c r="M13" s="137"/>
      <c r="N13" s="137"/>
      <c r="O13" s="138"/>
      <c r="P13" s="3"/>
    </row>
    <row r="14" spans="1:17">
      <c r="A14" s="4"/>
      <c r="B14" s="136"/>
      <c r="C14" s="137"/>
      <c r="D14" s="137"/>
      <c r="E14" s="137"/>
      <c r="F14" s="137"/>
      <c r="G14" s="137"/>
      <c r="H14" s="137"/>
      <c r="I14" s="137"/>
      <c r="J14" s="137"/>
      <c r="K14" s="137"/>
      <c r="L14" s="137"/>
      <c r="M14" s="137"/>
      <c r="N14" s="137"/>
      <c r="O14" s="138"/>
      <c r="P14" s="3"/>
    </row>
    <row r="15" spans="1:17">
      <c r="A15" s="4"/>
      <c r="B15" s="136"/>
      <c r="C15" s="137"/>
      <c r="D15" s="137"/>
      <c r="E15" s="137"/>
      <c r="F15" s="137"/>
      <c r="G15" s="137"/>
      <c r="H15" s="137"/>
      <c r="I15" s="137"/>
      <c r="J15" s="137"/>
      <c r="K15" s="137"/>
      <c r="L15" s="137"/>
      <c r="M15" s="137"/>
      <c r="N15" s="137"/>
      <c r="O15" s="138"/>
      <c r="P15" s="3"/>
    </row>
    <row r="16" spans="1:17">
      <c r="A16" s="4"/>
      <c r="B16" s="136"/>
      <c r="C16" s="137"/>
      <c r="D16" s="137"/>
      <c r="E16" s="137"/>
      <c r="F16" s="137"/>
      <c r="G16" s="137"/>
      <c r="H16" s="137"/>
      <c r="I16" s="137"/>
      <c r="J16" s="137"/>
      <c r="K16" s="137"/>
      <c r="L16" s="137"/>
      <c r="M16" s="137"/>
      <c r="N16" s="137"/>
      <c r="O16" s="138"/>
      <c r="P16" s="3"/>
    </row>
    <row r="17" spans="1:16">
      <c r="A17" s="4"/>
      <c r="B17" s="136"/>
      <c r="C17" s="137"/>
      <c r="D17" s="137"/>
      <c r="E17" s="137"/>
      <c r="F17" s="137"/>
      <c r="G17" s="137"/>
      <c r="H17" s="137"/>
      <c r="I17" s="137"/>
      <c r="J17" s="137"/>
      <c r="K17" s="137"/>
      <c r="L17" s="137"/>
      <c r="M17" s="137"/>
      <c r="N17" s="137"/>
      <c r="O17" s="138"/>
      <c r="P17" s="3"/>
    </row>
    <row r="18" spans="1:16">
      <c r="A18" s="4"/>
      <c r="B18" s="136"/>
      <c r="C18" s="137"/>
      <c r="D18" s="137"/>
      <c r="E18" s="137"/>
      <c r="F18" s="137"/>
      <c r="G18" s="137"/>
      <c r="H18" s="137"/>
      <c r="I18" s="137"/>
      <c r="J18" s="137"/>
      <c r="K18" s="137"/>
      <c r="L18" s="137"/>
      <c r="M18" s="137"/>
      <c r="N18" s="137"/>
      <c r="O18" s="138"/>
      <c r="P18" s="3"/>
    </row>
    <row r="19" spans="1:16">
      <c r="A19" s="4"/>
      <c r="B19" s="136"/>
      <c r="C19" s="137"/>
      <c r="D19" s="137"/>
      <c r="E19" s="137"/>
      <c r="F19" s="137"/>
      <c r="G19" s="137"/>
      <c r="H19" s="137"/>
      <c r="I19" s="137"/>
      <c r="J19" s="137"/>
      <c r="K19" s="137"/>
      <c r="L19" s="137"/>
      <c r="M19" s="137"/>
      <c r="N19" s="137"/>
      <c r="O19" s="138"/>
      <c r="P19" s="3"/>
    </row>
    <row r="20" spans="1:16">
      <c r="A20" s="4"/>
      <c r="B20" s="136"/>
      <c r="C20" s="137"/>
      <c r="D20" s="137"/>
      <c r="E20" s="137"/>
      <c r="F20" s="137"/>
      <c r="G20" s="137"/>
      <c r="H20" s="137"/>
      <c r="I20" s="137"/>
      <c r="J20" s="137"/>
      <c r="K20" s="137"/>
      <c r="L20" s="137"/>
      <c r="M20" s="137"/>
      <c r="N20" s="137"/>
      <c r="O20" s="138"/>
      <c r="P20" s="3"/>
    </row>
    <row r="21" spans="1:16">
      <c r="A21" s="4"/>
      <c r="B21" s="136"/>
      <c r="C21" s="137"/>
      <c r="D21" s="137"/>
      <c r="E21" s="137"/>
      <c r="F21" s="137"/>
      <c r="G21" s="137"/>
      <c r="H21" s="137"/>
      <c r="I21" s="137"/>
      <c r="J21" s="137"/>
      <c r="K21" s="137"/>
      <c r="L21" s="137"/>
      <c r="M21" s="137"/>
      <c r="N21" s="137"/>
      <c r="O21" s="138"/>
      <c r="P21" s="3"/>
    </row>
    <row r="22" spans="1:16">
      <c r="A22" s="4"/>
      <c r="B22" s="136"/>
      <c r="C22" s="137"/>
      <c r="D22" s="137"/>
      <c r="E22" s="137"/>
      <c r="F22" s="137"/>
      <c r="G22" s="137"/>
      <c r="H22" s="137"/>
      <c r="I22" s="137"/>
      <c r="J22" s="137"/>
      <c r="K22" s="137"/>
      <c r="L22" s="137"/>
      <c r="M22" s="137"/>
      <c r="N22" s="137"/>
      <c r="O22" s="138"/>
      <c r="P22" s="3"/>
    </row>
    <row r="23" spans="1:16">
      <c r="A23" s="4"/>
      <c r="B23" s="136"/>
      <c r="C23" s="137"/>
      <c r="D23" s="137"/>
      <c r="E23" s="137"/>
      <c r="F23" s="137"/>
      <c r="G23" s="137"/>
      <c r="H23" s="137"/>
      <c r="I23" s="137"/>
      <c r="J23" s="137"/>
      <c r="K23" s="137"/>
      <c r="L23" s="137"/>
      <c r="M23" s="137"/>
      <c r="N23" s="137"/>
      <c r="O23" s="138"/>
      <c r="P23" s="3"/>
    </row>
    <row r="24" spans="1:16" ht="22.5" customHeight="1">
      <c r="A24" s="4"/>
      <c r="B24" s="136"/>
      <c r="C24" s="137"/>
      <c r="D24" s="137"/>
      <c r="E24" s="137"/>
      <c r="F24" s="137"/>
      <c r="G24" s="137"/>
      <c r="H24" s="137"/>
      <c r="I24" s="137"/>
      <c r="J24" s="137"/>
      <c r="K24" s="137"/>
      <c r="L24" s="137"/>
      <c r="M24" s="137"/>
      <c r="N24" s="137"/>
      <c r="O24" s="138"/>
      <c r="P24" s="3"/>
    </row>
    <row r="25" spans="1:16" ht="18" customHeight="1">
      <c r="A25" s="4"/>
      <c r="B25" s="136"/>
      <c r="C25" s="137"/>
      <c r="D25" s="137"/>
      <c r="E25" s="137"/>
      <c r="F25" s="137"/>
      <c r="G25" s="137"/>
      <c r="H25" s="137"/>
      <c r="I25" s="137"/>
      <c r="J25" s="137"/>
      <c r="K25" s="137"/>
      <c r="L25" s="137"/>
      <c r="M25" s="137"/>
      <c r="N25" s="137"/>
      <c r="O25" s="138"/>
      <c r="P25" s="3"/>
    </row>
    <row r="26" spans="1:16" ht="19.5" customHeight="1">
      <c r="A26" s="4"/>
      <c r="B26" s="136"/>
      <c r="C26" s="137"/>
      <c r="D26" s="137"/>
      <c r="E26" s="137"/>
      <c r="F26" s="137"/>
      <c r="G26" s="137"/>
      <c r="H26" s="137"/>
      <c r="I26" s="137"/>
      <c r="J26" s="137"/>
      <c r="K26" s="137"/>
      <c r="L26" s="137"/>
      <c r="M26" s="137"/>
      <c r="N26" s="137"/>
      <c r="O26" s="138"/>
      <c r="P26" s="3"/>
    </row>
    <row r="27" spans="1:16" ht="21.75" customHeight="1">
      <c r="A27" s="4"/>
      <c r="B27" s="136"/>
      <c r="C27" s="137"/>
      <c r="D27" s="137"/>
      <c r="E27" s="137"/>
      <c r="F27" s="137"/>
      <c r="G27" s="137"/>
      <c r="H27" s="137"/>
      <c r="I27" s="137"/>
      <c r="J27" s="137"/>
      <c r="K27" s="137"/>
      <c r="L27" s="137"/>
      <c r="M27" s="137"/>
      <c r="N27" s="137"/>
      <c r="O27" s="138"/>
      <c r="P27" s="3"/>
    </row>
    <row r="28" spans="1:16" ht="56.25" customHeight="1">
      <c r="A28" s="4"/>
      <c r="B28" s="136"/>
      <c r="C28" s="137"/>
      <c r="D28" s="137"/>
      <c r="E28" s="137"/>
      <c r="F28" s="137"/>
      <c r="G28" s="137"/>
      <c r="H28" s="137"/>
      <c r="I28" s="137"/>
      <c r="J28" s="137"/>
      <c r="K28" s="137"/>
      <c r="L28" s="137"/>
      <c r="M28" s="137"/>
      <c r="N28" s="137"/>
      <c r="O28" s="138"/>
      <c r="P28" s="3"/>
    </row>
    <row r="29" spans="1:16">
      <c r="A29" s="4"/>
      <c r="B29" s="136"/>
      <c r="C29" s="137"/>
      <c r="D29" s="137"/>
      <c r="E29" s="137"/>
      <c r="F29" s="137"/>
      <c r="G29" s="137"/>
      <c r="H29" s="137"/>
      <c r="I29" s="137"/>
      <c r="J29" s="137"/>
      <c r="K29" s="137"/>
      <c r="L29" s="137"/>
      <c r="M29" s="137"/>
      <c r="N29" s="137"/>
      <c r="O29" s="138"/>
      <c r="P29" s="3"/>
    </row>
    <row r="30" spans="1:16">
      <c r="A30" s="4"/>
      <c r="B30" s="136"/>
      <c r="C30" s="137"/>
      <c r="D30" s="137"/>
      <c r="E30" s="137"/>
      <c r="F30" s="137"/>
      <c r="G30" s="137"/>
      <c r="H30" s="137"/>
      <c r="I30" s="137"/>
      <c r="J30" s="137"/>
      <c r="K30" s="137"/>
      <c r="L30" s="137"/>
      <c r="M30" s="137"/>
      <c r="N30" s="137"/>
      <c r="O30" s="138"/>
      <c r="P30" s="3"/>
    </row>
    <row r="31" spans="1:16">
      <c r="A31" s="4"/>
      <c r="B31" s="136"/>
      <c r="C31" s="137"/>
      <c r="D31" s="137"/>
      <c r="E31" s="137"/>
      <c r="F31" s="137"/>
      <c r="G31" s="137"/>
      <c r="H31" s="137"/>
      <c r="I31" s="137"/>
      <c r="J31" s="137"/>
      <c r="K31" s="137"/>
      <c r="L31" s="137"/>
      <c r="M31" s="137"/>
      <c r="N31" s="137"/>
      <c r="O31" s="138"/>
      <c r="P31" s="3"/>
    </row>
    <row r="32" spans="1:16">
      <c r="A32" s="4"/>
      <c r="B32" s="136"/>
      <c r="C32" s="137"/>
      <c r="D32" s="137"/>
      <c r="E32" s="137"/>
      <c r="F32" s="137"/>
      <c r="G32" s="137"/>
      <c r="H32" s="137"/>
      <c r="I32" s="137"/>
      <c r="J32" s="137"/>
      <c r="K32" s="137"/>
      <c r="L32" s="137"/>
      <c r="M32" s="137"/>
      <c r="N32" s="137"/>
      <c r="O32" s="138"/>
      <c r="P32" s="3"/>
    </row>
    <row r="33" spans="1:16">
      <c r="A33" s="4"/>
      <c r="B33" s="136"/>
      <c r="C33" s="137"/>
      <c r="D33" s="137"/>
      <c r="E33" s="137"/>
      <c r="F33" s="137"/>
      <c r="G33" s="137"/>
      <c r="H33" s="137"/>
      <c r="I33" s="137"/>
      <c r="J33" s="137"/>
      <c r="K33" s="137"/>
      <c r="L33" s="137"/>
      <c r="M33" s="137"/>
      <c r="N33" s="137"/>
      <c r="O33" s="138"/>
      <c r="P33" s="3"/>
    </row>
    <row r="34" spans="1:16">
      <c r="A34" s="4"/>
      <c r="B34" s="136"/>
      <c r="C34" s="137"/>
      <c r="D34" s="137"/>
      <c r="E34" s="137"/>
      <c r="F34" s="137"/>
      <c r="G34" s="137"/>
      <c r="H34" s="137"/>
      <c r="I34" s="137"/>
      <c r="J34" s="137"/>
      <c r="K34" s="137"/>
      <c r="L34" s="137"/>
      <c r="M34" s="137"/>
      <c r="N34" s="137"/>
      <c r="O34" s="138"/>
      <c r="P34" s="3"/>
    </row>
    <row r="35" spans="1:16">
      <c r="A35" s="4"/>
      <c r="B35" s="136"/>
      <c r="C35" s="137"/>
      <c r="D35" s="137"/>
      <c r="E35" s="137"/>
      <c r="F35" s="137"/>
      <c r="G35" s="137"/>
      <c r="H35" s="137"/>
      <c r="I35" s="137"/>
      <c r="J35" s="137"/>
      <c r="K35" s="137"/>
      <c r="L35" s="137"/>
      <c r="M35" s="137"/>
      <c r="N35" s="137"/>
      <c r="O35" s="138"/>
      <c r="P35" s="3"/>
    </row>
    <row r="36" spans="1:16">
      <c r="A36" s="4"/>
      <c r="B36" s="136"/>
      <c r="C36" s="137"/>
      <c r="D36" s="137"/>
      <c r="E36" s="137"/>
      <c r="F36" s="137"/>
      <c r="G36" s="137"/>
      <c r="H36" s="137"/>
      <c r="I36" s="137"/>
      <c r="J36" s="137"/>
      <c r="K36" s="137"/>
      <c r="L36" s="137"/>
      <c r="M36" s="137"/>
      <c r="N36" s="137"/>
      <c r="O36" s="138"/>
      <c r="P36" s="3"/>
    </row>
    <row r="37" spans="1:16">
      <c r="A37" s="4"/>
      <c r="B37" s="136"/>
      <c r="C37" s="137"/>
      <c r="D37" s="137"/>
      <c r="E37" s="137"/>
      <c r="F37" s="137"/>
      <c r="G37" s="137"/>
      <c r="H37" s="137"/>
      <c r="I37" s="137"/>
      <c r="J37" s="137"/>
      <c r="K37" s="137"/>
      <c r="L37" s="137"/>
      <c r="M37" s="137"/>
      <c r="N37" s="137"/>
      <c r="O37" s="138"/>
      <c r="P37" s="3"/>
    </row>
    <row r="38" spans="1:16" ht="326.25" customHeight="1" thickBot="1">
      <c r="A38" s="4"/>
      <c r="B38" s="139"/>
      <c r="C38" s="140"/>
      <c r="D38" s="140"/>
      <c r="E38" s="140"/>
      <c r="F38" s="140"/>
      <c r="G38" s="140"/>
      <c r="H38" s="140"/>
      <c r="I38" s="140"/>
      <c r="J38" s="140"/>
      <c r="K38" s="140"/>
      <c r="L38" s="140"/>
      <c r="M38" s="140"/>
      <c r="N38" s="140"/>
      <c r="O38" s="141"/>
      <c r="P38" s="3"/>
    </row>
    <row r="39" spans="1:16" ht="12" thickTop="1">
      <c r="B39" s="41"/>
      <c r="C39" s="6"/>
      <c r="D39" s="6"/>
      <c r="E39" s="6"/>
      <c r="F39" s="6"/>
      <c r="G39" s="6"/>
      <c r="H39" s="6"/>
      <c r="I39" s="6"/>
      <c r="J39" s="6"/>
      <c r="K39" s="6"/>
      <c r="L39" s="6"/>
      <c r="M39" s="6"/>
      <c r="N39" s="6"/>
      <c r="O39" s="6"/>
    </row>
    <row r="40" spans="1:16">
      <c r="B40" s="5"/>
      <c r="C40" s="5"/>
      <c r="D40" s="5"/>
      <c r="E40" s="5"/>
      <c r="F40" s="5"/>
      <c r="G40" s="5"/>
      <c r="H40" s="5"/>
      <c r="I40" s="5"/>
      <c r="J40" s="5"/>
      <c r="K40" s="5"/>
      <c r="L40" s="5"/>
      <c r="M40" s="5"/>
      <c r="N40" s="5"/>
      <c r="O40" s="5"/>
    </row>
    <row r="41" spans="1:16">
      <c r="B41" s="5"/>
      <c r="C41" s="5"/>
      <c r="D41" s="5"/>
      <c r="E41" s="5"/>
      <c r="F41" s="5"/>
      <c r="G41" s="5"/>
      <c r="H41" s="5"/>
      <c r="I41" s="5"/>
      <c r="J41" s="5"/>
      <c r="K41" s="5"/>
      <c r="L41" s="5"/>
      <c r="M41" s="5"/>
      <c r="N41" s="5"/>
      <c r="O41" s="5"/>
    </row>
    <row r="42" spans="1:16">
      <c r="B42" s="5"/>
      <c r="C42" s="5"/>
      <c r="D42" s="5"/>
      <c r="E42" s="5"/>
      <c r="F42" s="5"/>
      <c r="G42" s="5"/>
      <c r="H42" s="5"/>
      <c r="I42" s="5"/>
      <c r="J42" s="5"/>
      <c r="K42" s="5"/>
      <c r="L42" s="5"/>
      <c r="M42" s="5"/>
      <c r="N42" s="5"/>
      <c r="O42" s="5"/>
    </row>
    <row r="43" spans="1:16">
      <c r="B43" s="5"/>
      <c r="C43" s="5"/>
      <c r="D43" s="5"/>
      <c r="E43" s="5"/>
      <c r="F43" s="5"/>
      <c r="G43" s="5"/>
      <c r="H43" s="5"/>
      <c r="I43" s="5"/>
      <c r="J43" s="5"/>
      <c r="K43" s="5"/>
      <c r="L43" s="5"/>
      <c r="M43" s="5"/>
      <c r="N43" s="5"/>
      <c r="O43" s="5"/>
    </row>
    <row r="44" spans="1:16">
      <c r="B44" s="5"/>
      <c r="C44" s="5"/>
      <c r="D44" s="5"/>
      <c r="E44" s="5"/>
      <c r="F44" s="5"/>
      <c r="G44" s="5"/>
      <c r="H44" s="5"/>
      <c r="I44" s="5"/>
      <c r="J44" s="5"/>
      <c r="K44" s="5"/>
      <c r="L44" s="5"/>
      <c r="M44" s="5"/>
      <c r="N44" s="5"/>
      <c r="O44" s="5"/>
    </row>
    <row r="45" spans="1:16">
      <c r="B45" s="5"/>
      <c r="C45" s="5"/>
      <c r="D45" s="5"/>
      <c r="E45" s="5"/>
      <c r="F45" s="5"/>
      <c r="G45" s="5"/>
      <c r="H45" s="5"/>
      <c r="I45" s="5"/>
      <c r="J45" s="5"/>
      <c r="K45" s="5"/>
      <c r="L45" s="5"/>
      <c r="M45" s="5"/>
      <c r="N45" s="5"/>
      <c r="O45" s="5"/>
    </row>
    <row r="46" spans="1:16">
      <c r="B46" s="5"/>
      <c r="C46" s="5"/>
      <c r="D46" s="5"/>
      <c r="E46" s="5"/>
      <c r="F46" s="5"/>
      <c r="G46" s="5"/>
      <c r="H46" s="5"/>
      <c r="I46" s="5"/>
      <c r="J46" s="5"/>
      <c r="K46" s="5"/>
      <c r="L46" s="5"/>
      <c r="M46" s="5"/>
      <c r="N46" s="5"/>
      <c r="O46" s="5"/>
    </row>
    <row r="47" spans="1:16">
      <c r="B47" s="5"/>
      <c r="C47" s="5"/>
      <c r="D47" s="5"/>
      <c r="E47" s="5"/>
      <c r="F47" s="5"/>
      <c r="G47" s="5"/>
      <c r="H47" s="5"/>
      <c r="I47" s="5"/>
      <c r="J47" s="5"/>
      <c r="K47" s="5"/>
      <c r="L47" s="5"/>
      <c r="M47" s="5"/>
      <c r="N47" s="5"/>
      <c r="O47" s="5"/>
    </row>
    <row r="48" spans="1:16">
      <c r="B48" s="5"/>
      <c r="C48" s="5"/>
      <c r="D48" s="5"/>
      <c r="E48" s="5"/>
      <c r="F48" s="5"/>
      <c r="G48" s="5"/>
      <c r="H48" s="5"/>
      <c r="I48" s="5"/>
      <c r="J48" s="5"/>
      <c r="K48" s="5"/>
      <c r="L48" s="5"/>
      <c r="M48" s="5"/>
      <c r="N48" s="5"/>
      <c r="O48" s="5"/>
    </row>
    <row r="49" spans="2:15">
      <c r="B49" s="5"/>
      <c r="C49" s="5"/>
      <c r="D49" s="5"/>
      <c r="E49" s="5"/>
      <c r="F49" s="5"/>
      <c r="G49" s="5"/>
      <c r="H49" s="5"/>
      <c r="I49" s="5"/>
      <c r="J49" s="5"/>
      <c r="K49" s="5"/>
      <c r="L49" s="5"/>
      <c r="M49" s="5"/>
      <c r="N49" s="5"/>
      <c r="O49" s="5"/>
    </row>
    <row r="50" spans="2:15">
      <c r="B50" s="5"/>
      <c r="C50" s="5"/>
      <c r="D50" s="5"/>
      <c r="E50" s="5"/>
      <c r="F50" s="5"/>
      <c r="G50" s="5"/>
      <c r="H50" s="5"/>
      <c r="I50" s="5"/>
      <c r="J50" s="5"/>
      <c r="K50" s="5"/>
      <c r="L50" s="5"/>
      <c r="M50" s="5"/>
      <c r="N50" s="5"/>
      <c r="O50" s="5"/>
    </row>
    <row r="51" spans="2:15">
      <c r="B51" s="5"/>
      <c r="C51" s="5"/>
      <c r="D51" s="5"/>
      <c r="E51" s="5"/>
      <c r="F51" s="5"/>
      <c r="G51" s="5"/>
      <c r="H51" s="5"/>
      <c r="I51" s="5"/>
      <c r="J51" s="5"/>
      <c r="K51" s="5"/>
      <c r="L51" s="5"/>
      <c r="M51" s="5"/>
      <c r="N51" s="5"/>
      <c r="O51" s="5"/>
    </row>
    <row r="52" spans="2:15">
      <c r="B52" s="5"/>
      <c r="C52" s="5"/>
      <c r="D52" s="5"/>
      <c r="E52" s="5"/>
      <c r="F52" s="5"/>
      <c r="G52" s="5"/>
      <c r="H52" s="5"/>
      <c r="I52" s="5"/>
      <c r="J52" s="5"/>
      <c r="K52" s="5"/>
      <c r="L52" s="5"/>
      <c r="M52" s="5"/>
      <c r="N52" s="5"/>
      <c r="O52" s="5"/>
    </row>
    <row r="53" spans="2:15">
      <c r="B53" s="5"/>
      <c r="C53" s="5"/>
      <c r="D53" s="5"/>
      <c r="E53" s="5"/>
      <c r="F53" s="5"/>
      <c r="G53" s="5"/>
      <c r="H53" s="5"/>
      <c r="I53" s="5"/>
      <c r="J53" s="5"/>
      <c r="K53" s="5"/>
      <c r="L53" s="5"/>
      <c r="M53" s="5"/>
      <c r="N53" s="5"/>
      <c r="O53" s="5"/>
    </row>
    <row r="54" spans="2:15">
      <c r="B54" s="5"/>
      <c r="C54" s="5"/>
      <c r="D54" s="5"/>
      <c r="E54" s="5"/>
      <c r="F54" s="5"/>
      <c r="G54" s="5"/>
      <c r="H54" s="5"/>
      <c r="I54" s="5"/>
      <c r="J54" s="5"/>
      <c r="K54" s="5"/>
      <c r="L54" s="5"/>
      <c r="M54" s="5"/>
      <c r="N54" s="5"/>
      <c r="O54" s="5"/>
    </row>
    <row r="55" spans="2:15">
      <c r="B55" s="5"/>
      <c r="C55" s="5"/>
      <c r="D55" s="5"/>
      <c r="E55" s="5"/>
      <c r="F55" s="5"/>
      <c r="G55" s="5"/>
      <c r="H55" s="5"/>
      <c r="I55" s="5"/>
      <c r="J55" s="5"/>
      <c r="K55" s="5"/>
      <c r="L55" s="5"/>
      <c r="M55" s="5"/>
      <c r="N55" s="5"/>
      <c r="O55" s="5"/>
    </row>
    <row r="56" spans="2:15">
      <c r="B56" s="5"/>
      <c r="C56" s="5"/>
      <c r="D56" s="5"/>
      <c r="E56" s="5"/>
      <c r="F56" s="5"/>
      <c r="G56" s="5"/>
      <c r="H56" s="5"/>
      <c r="I56" s="5"/>
      <c r="J56" s="5"/>
      <c r="K56" s="5"/>
      <c r="L56" s="5"/>
      <c r="M56" s="5"/>
      <c r="N56" s="5"/>
      <c r="O56" s="5"/>
    </row>
    <row r="57" spans="2:15">
      <c r="B57" s="5"/>
      <c r="C57" s="5"/>
      <c r="D57" s="5"/>
      <c r="E57" s="5"/>
      <c r="F57" s="5"/>
      <c r="G57" s="5"/>
      <c r="H57" s="5"/>
      <c r="I57" s="5"/>
      <c r="J57" s="5"/>
      <c r="K57" s="5"/>
      <c r="L57" s="5"/>
      <c r="M57" s="5"/>
      <c r="N57" s="5"/>
      <c r="O57" s="5"/>
    </row>
    <row r="58" spans="2:15">
      <c r="B58" s="5"/>
      <c r="C58" s="5"/>
      <c r="D58" s="5"/>
      <c r="E58" s="5"/>
      <c r="F58" s="5"/>
      <c r="G58" s="5"/>
      <c r="H58" s="5"/>
      <c r="I58" s="5"/>
      <c r="J58" s="5"/>
      <c r="K58" s="5"/>
      <c r="L58" s="5"/>
      <c r="M58" s="5"/>
      <c r="N58" s="5"/>
      <c r="O58" s="5"/>
    </row>
    <row r="59" spans="2:15">
      <c r="B59" s="5"/>
      <c r="C59" s="5"/>
      <c r="D59" s="5"/>
      <c r="E59" s="5"/>
      <c r="F59" s="5"/>
      <c r="G59" s="5"/>
      <c r="H59" s="5"/>
      <c r="I59" s="5"/>
      <c r="J59" s="5"/>
      <c r="K59" s="5"/>
      <c r="L59" s="5"/>
      <c r="M59" s="5"/>
      <c r="N59" s="5"/>
      <c r="O59" s="5"/>
    </row>
    <row r="60" spans="2:15">
      <c r="B60" s="5"/>
      <c r="C60" s="5"/>
      <c r="D60" s="5"/>
      <c r="E60" s="5"/>
      <c r="F60" s="5"/>
      <c r="G60" s="5"/>
      <c r="H60" s="5"/>
      <c r="I60" s="5"/>
      <c r="J60" s="5"/>
      <c r="K60" s="5"/>
      <c r="L60" s="5"/>
      <c r="M60" s="5"/>
      <c r="N60" s="5"/>
      <c r="O60" s="5"/>
    </row>
    <row r="61" spans="2:15">
      <c r="B61" s="5"/>
      <c r="C61" s="5"/>
      <c r="D61" s="5"/>
      <c r="E61" s="5"/>
      <c r="F61" s="5"/>
      <c r="G61" s="5"/>
      <c r="H61" s="5"/>
      <c r="I61" s="5"/>
      <c r="J61" s="5"/>
      <c r="K61" s="5"/>
      <c r="L61" s="5"/>
      <c r="M61" s="5"/>
      <c r="N61" s="5"/>
      <c r="O61" s="5"/>
    </row>
    <row r="62" spans="2:15">
      <c r="B62" s="5"/>
      <c r="C62" s="5"/>
      <c r="D62" s="5"/>
      <c r="E62" s="5"/>
      <c r="F62" s="5"/>
      <c r="G62" s="5"/>
      <c r="H62" s="5"/>
      <c r="I62" s="5"/>
      <c r="J62" s="5"/>
      <c r="K62" s="5"/>
      <c r="L62" s="5"/>
      <c r="M62" s="5"/>
      <c r="N62" s="5"/>
      <c r="O62" s="5"/>
    </row>
    <row r="63" spans="2:15">
      <c r="B63" s="5"/>
      <c r="C63" s="5"/>
      <c r="D63" s="5"/>
      <c r="E63" s="5"/>
      <c r="F63" s="5"/>
      <c r="G63" s="5"/>
      <c r="H63" s="5"/>
      <c r="I63" s="5"/>
      <c r="J63" s="5"/>
      <c r="K63" s="5"/>
      <c r="L63" s="5"/>
      <c r="M63" s="5"/>
      <c r="N63" s="5"/>
      <c r="O63" s="5"/>
    </row>
    <row r="64" spans="2:15">
      <c r="B64" s="5"/>
      <c r="C64" s="5"/>
      <c r="D64" s="5"/>
      <c r="E64" s="5"/>
      <c r="F64" s="5"/>
      <c r="G64" s="5"/>
      <c r="H64" s="5"/>
      <c r="I64" s="5"/>
      <c r="J64" s="5"/>
      <c r="K64" s="5"/>
      <c r="L64" s="5"/>
      <c r="M64" s="5"/>
      <c r="N64" s="5"/>
      <c r="O64" s="5"/>
    </row>
    <row r="65" spans="2:15">
      <c r="B65" s="5"/>
      <c r="C65" s="5"/>
      <c r="D65" s="5"/>
      <c r="E65" s="5"/>
      <c r="F65" s="5"/>
      <c r="G65" s="5"/>
      <c r="H65" s="5"/>
      <c r="I65" s="5"/>
      <c r="J65" s="5"/>
      <c r="K65" s="5"/>
      <c r="L65" s="5"/>
      <c r="M65" s="5"/>
      <c r="N65" s="5"/>
      <c r="O65" s="5"/>
    </row>
    <row r="66" spans="2:15">
      <c r="B66" s="5"/>
      <c r="C66" s="5"/>
      <c r="D66" s="5"/>
      <c r="E66" s="5"/>
      <c r="F66" s="5"/>
      <c r="G66" s="5"/>
      <c r="H66" s="5"/>
      <c r="I66" s="5"/>
      <c r="J66" s="5"/>
      <c r="K66" s="5"/>
      <c r="L66" s="5"/>
      <c r="M66" s="5"/>
      <c r="N66" s="5"/>
      <c r="O66" s="5"/>
    </row>
    <row r="67" spans="2:15">
      <c r="B67" s="5"/>
      <c r="C67" s="5"/>
      <c r="D67" s="5"/>
      <c r="E67" s="5"/>
      <c r="F67" s="5"/>
      <c r="G67" s="5"/>
      <c r="H67" s="5"/>
      <c r="I67" s="5"/>
      <c r="J67" s="5"/>
      <c r="K67" s="5"/>
      <c r="L67" s="5"/>
      <c r="M67" s="5"/>
      <c r="N67" s="5"/>
      <c r="O67" s="5"/>
    </row>
    <row r="68" spans="2:15">
      <c r="B68" s="5"/>
      <c r="C68" s="5"/>
      <c r="D68" s="5"/>
      <c r="E68" s="5"/>
      <c r="F68" s="5"/>
      <c r="G68" s="5"/>
      <c r="H68" s="5"/>
      <c r="I68" s="5"/>
      <c r="J68" s="5"/>
      <c r="K68" s="5"/>
      <c r="L68" s="5"/>
      <c r="M68" s="5"/>
      <c r="N68" s="5"/>
      <c r="O68" s="5"/>
    </row>
    <row r="69" spans="2:15">
      <c r="B69" s="5"/>
      <c r="C69" s="5"/>
      <c r="D69" s="5"/>
      <c r="E69" s="5"/>
      <c r="F69" s="5"/>
      <c r="G69" s="5"/>
      <c r="H69" s="5"/>
      <c r="I69" s="5"/>
      <c r="J69" s="5"/>
      <c r="K69" s="5"/>
      <c r="L69" s="5"/>
      <c r="M69" s="5"/>
      <c r="N69" s="5"/>
      <c r="O69" s="5"/>
    </row>
    <row r="70" spans="2:15">
      <c r="B70" s="5"/>
      <c r="C70" s="5"/>
      <c r="D70" s="5"/>
      <c r="E70" s="5"/>
      <c r="F70" s="5"/>
      <c r="G70" s="5"/>
      <c r="H70" s="5"/>
      <c r="I70" s="5"/>
      <c r="J70" s="5"/>
      <c r="K70" s="5"/>
      <c r="L70" s="5"/>
      <c r="M70" s="5"/>
      <c r="N70" s="5"/>
      <c r="O70" s="5"/>
    </row>
  </sheetData>
  <sheetProtection sheet="1" objects="1" scenarios="1"/>
  <mergeCells count="2">
    <mergeCell ref="B3:O7"/>
    <mergeCell ref="B10:O38"/>
  </mergeCells>
  <pageMargins left="0.7" right="0.7" top="0.75" bottom="0.75" header="0.3" footer="0.3"/>
  <pageSetup paperSize="9" scale="38" orientation="landscape"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39997558519241921"/>
    <pageSetUpPr fitToPage="1"/>
  </sheetPr>
  <dimension ref="A1:K69"/>
  <sheetViews>
    <sheetView tabSelected="1" topLeftCell="A35" zoomScale="110" zoomScaleNormal="110" workbookViewId="0">
      <selection activeCell="B58" sqref="B58"/>
    </sheetView>
  </sheetViews>
  <sheetFormatPr defaultColWidth="9" defaultRowHeight="12.75"/>
  <cols>
    <col min="1" max="1" width="15.125" style="7" customWidth="1"/>
    <col min="2" max="2" width="50.875" style="7" customWidth="1"/>
    <col min="3" max="3" width="38.125" style="8" customWidth="1"/>
    <col min="4" max="5" width="14" style="8" customWidth="1"/>
    <col min="6" max="6" width="13.125" style="8" customWidth="1"/>
    <col min="7" max="7" width="9" style="9" customWidth="1"/>
    <col min="8" max="8" width="12.75" style="10" customWidth="1"/>
    <col min="9" max="9" width="48.375" style="7" customWidth="1"/>
    <col min="10" max="10" width="13.125" style="7" customWidth="1"/>
    <col min="11" max="11" width="11.5" style="7" customWidth="1"/>
    <col min="12" max="16384" width="9" style="7"/>
  </cols>
  <sheetData>
    <row r="1" spans="1:11">
      <c r="K1" s="105">
        <v>0</v>
      </c>
    </row>
    <row r="2" spans="1:11">
      <c r="B2" s="12"/>
      <c r="C2" s="25"/>
      <c r="D2" s="25"/>
      <c r="E2" s="25"/>
      <c r="F2" s="25"/>
      <c r="G2" s="15"/>
      <c r="K2" s="105">
        <v>0.21</v>
      </c>
    </row>
    <row r="3" spans="1:11" ht="14.25" customHeight="1">
      <c r="A3" s="24"/>
      <c r="B3" s="88" t="s">
        <v>4</v>
      </c>
      <c r="C3" s="157"/>
      <c r="D3" s="158"/>
      <c r="E3" s="158"/>
      <c r="F3" s="158"/>
      <c r="G3" s="159"/>
      <c r="H3" s="89"/>
    </row>
    <row r="4" spans="1:11">
      <c r="B4" s="13"/>
      <c r="C4" s="14"/>
      <c r="D4" s="14"/>
      <c r="E4" s="14"/>
      <c r="F4" s="14"/>
      <c r="G4" s="22"/>
    </row>
    <row r="5" spans="1:11" ht="14.25">
      <c r="A5" s="24"/>
      <c r="B5" s="154" t="s">
        <v>5</v>
      </c>
      <c r="C5" s="155"/>
      <c r="D5" s="155"/>
      <c r="E5" s="155"/>
      <c r="F5" s="155"/>
      <c r="G5" s="156"/>
      <c r="H5" s="11"/>
    </row>
    <row r="6" spans="1:11">
      <c r="B6" s="13"/>
      <c r="C6" s="27"/>
      <c r="D6" s="27"/>
      <c r="E6" s="27"/>
      <c r="F6" s="27"/>
      <c r="G6" s="82"/>
    </row>
    <row r="7" spans="1:11" ht="13.5" customHeight="1">
      <c r="A7" s="24"/>
      <c r="B7" s="145" t="s">
        <v>6</v>
      </c>
      <c r="C7" s="146"/>
      <c r="D7" s="146"/>
      <c r="E7" s="146"/>
      <c r="F7" s="146"/>
      <c r="G7" s="147"/>
      <c r="H7" s="81"/>
    </row>
    <row r="8" spans="1:11" ht="12" customHeight="1">
      <c r="A8" s="24"/>
      <c r="B8" s="148"/>
      <c r="C8" s="149"/>
      <c r="D8" s="149"/>
      <c r="E8" s="149"/>
      <c r="F8" s="149"/>
      <c r="G8" s="150"/>
      <c r="H8" s="81"/>
    </row>
    <row r="9" spans="1:11" ht="9.75" customHeight="1">
      <c r="A9" s="24"/>
      <c r="B9" s="148"/>
      <c r="C9" s="149"/>
      <c r="D9" s="149"/>
      <c r="E9" s="149"/>
      <c r="F9" s="149"/>
      <c r="G9" s="150"/>
      <c r="H9" s="81"/>
    </row>
    <row r="10" spans="1:11" ht="13.5" customHeight="1">
      <c r="A10" s="24"/>
      <c r="B10" s="151"/>
      <c r="C10" s="152"/>
      <c r="D10" s="152"/>
      <c r="E10" s="152"/>
      <c r="F10" s="152"/>
      <c r="G10" s="153"/>
      <c r="H10" s="81"/>
    </row>
    <row r="11" spans="1:11">
      <c r="B11" s="13"/>
      <c r="C11" s="14"/>
      <c r="D11" s="14"/>
      <c r="E11" s="14"/>
      <c r="F11" s="14"/>
      <c r="G11" s="40"/>
      <c r="H11" s="16"/>
    </row>
    <row r="12" spans="1:11" ht="22.5">
      <c r="A12" s="24"/>
      <c r="B12" s="28" t="s">
        <v>7</v>
      </c>
      <c r="C12" s="29" t="s">
        <v>8</v>
      </c>
      <c r="D12" s="29" t="s">
        <v>9</v>
      </c>
      <c r="E12" s="29" t="s">
        <v>10</v>
      </c>
      <c r="F12" s="29" t="s">
        <v>11</v>
      </c>
      <c r="G12" s="78" t="s">
        <v>12</v>
      </c>
      <c r="H12" s="17"/>
    </row>
    <row r="13" spans="1:11">
      <c r="A13" s="24"/>
      <c r="B13" s="34"/>
      <c r="C13" s="18"/>
      <c r="D13" s="18"/>
      <c r="E13" s="18"/>
      <c r="F13" s="18"/>
      <c r="G13" s="79"/>
      <c r="H13" s="17"/>
    </row>
    <row r="14" spans="1:11">
      <c r="A14" s="24"/>
      <c r="B14" s="35" t="s">
        <v>13</v>
      </c>
      <c r="C14" s="19"/>
      <c r="D14" s="19"/>
      <c r="E14" s="19"/>
      <c r="F14" s="19"/>
      <c r="G14" s="80"/>
      <c r="H14" s="17"/>
    </row>
    <row r="15" spans="1:11">
      <c r="A15" s="24"/>
      <c r="B15" s="36" t="s">
        <v>14</v>
      </c>
      <c r="C15" s="48" t="s">
        <v>15</v>
      </c>
      <c r="D15" s="99">
        <v>4.4240000000000004</v>
      </c>
      <c r="E15" s="99">
        <v>13.5</v>
      </c>
      <c r="F15" s="101"/>
      <c r="G15" s="111" t="s">
        <v>16</v>
      </c>
      <c r="H15" s="94"/>
      <c r="I15" s="94"/>
      <c r="J15" s="94"/>
    </row>
    <row r="16" spans="1:11">
      <c r="A16" s="24"/>
      <c r="B16" s="55" t="s">
        <v>17</v>
      </c>
      <c r="C16" s="48" t="s">
        <v>15</v>
      </c>
      <c r="D16" s="99">
        <v>4.42</v>
      </c>
      <c r="E16" s="99">
        <v>18.5</v>
      </c>
      <c r="F16" s="101"/>
      <c r="G16" s="111" t="s">
        <v>16</v>
      </c>
      <c r="H16" s="94"/>
      <c r="I16" s="94"/>
      <c r="J16" s="94"/>
    </row>
    <row r="17" spans="1:10">
      <c r="A17" s="24"/>
      <c r="B17" s="36" t="s">
        <v>18</v>
      </c>
      <c r="C17" s="48" t="s">
        <v>19</v>
      </c>
      <c r="D17" s="99">
        <v>5.84</v>
      </c>
      <c r="E17" s="99">
        <v>16.5</v>
      </c>
      <c r="F17" s="101"/>
      <c r="G17" s="111" t="s">
        <v>16</v>
      </c>
      <c r="H17" s="94"/>
      <c r="I17" s="94"/>
      <c r="J17" s="94"/>
    </row>
    <row r="18" spans="1:10">
      <c r="A18" s="24"/>
      <c r="B18" s="36" t="s">
        <v>20</v>
      </c>
      <c r="C18" s="48"/>
      <c r="D18" s="99">
        <v>0.31200000000000006</v>
      </c>
      <c r="E18" s="99">
        <v>2.75</v>
      </c>
      <c r="F18" s="101"/>
      <c r="G18" s="111" t="s">
        <v>16</v>
      </c>
      <c r="H18" s="94"/>
      <c r="I18" s="94"/>
      <c r="J18" s="94"/>
    </row>
    <row r="19" spans="1:10">
      <c r="A19" s="24"/>
      <c r="B19" s="36" t="s">
        <v>21</v>
      </c>
      <c r="C19" s="48" t="s">
        <v>19</v>
      </c>
      <c r="D19" s="99">
        <v>2.6640000000000001</v>
      </c>
      <c r="E19" s="99">
        <v>6.49</v>
      </c>
      <c r="F19" s="101"/>
      <c r="G19" s="111" t="s">
        <v>22</v>
      </c>
      <c r="H19" s="17"/>
      <c r="I19" s="94"/>
      <c r="J19" s="94"/>
    </row>
    <row r="20" spans="1:10">
      <c r="A20" s="24"/>
      <c r="B20" s="36" t="s">
        <v>23</v>
      </c>
      <c r="C20" s="48" t="s">
        <v>19</v>
      </c>
      <c r="D20" s="99">
        <v>1.6879999999999999</v>
      </c>
      <c r="E20" s="99">
        <v>4.1100000000000003</v>
      </c>
      <c r="F20" s="101"/>
      <c r="G20" s="111" t="s">
        <v>22</v>
      </c>
      <c r="H20" s="17"/>
      <c r="I20" s="94"/>
      <c r="J20" s="94"/>
    </row>
    <row r="21" spans="1:10">
      <c r="A21" s="24"/>
      <c r="B21" s="36" t="s">
        <v>24</v>
      </c>
      <c r="C21" s="48" t="s">
        <v>19</v>
      </c>
      <c r="D21" s="99">
        <v>1.5760000000000001</v>
      </c>
      <c r="E21" s="99">
        <v>3.84</v>
      </c>
      <c r="F21" s="101"/>
      <c r="G21" s="111" t="s">
        <v>16</v>
      </c>
      <c r="H21" s="17"/>
      <c r="I21" s="94"/>
      <c r="J21" s="94"/>
    </row>
    <row r="22" spans="1:10">
      <c r="A22" s="24"/>
      <c r="B22" s="36" t="s">
        <v>25</v>
      </c>
      <c r="C22" s="48" t="s">
        <v>26</v>
      </c>
      <c r="D22" s="99">
        <v>3.6799999999999997</v>
      </c>
      <c r="E22" s="99">
        <v>13.5</v>
      </c>
      <c r="F22" s="101"/>
      <c r="G22" s="111" t="s">
        <v>16</v>
      </c>
      <c r="H22" s="94"/>
      <c r="I22" s="94"/>
      <c r="J22" s="94"/>
    </row>
    <row r="23" spans="1:10">
      <c r="A23" s="24"/>
      <c r="B23" s="36" t="s">
        <v>27</v>
      </c>
      <c r="C23" s="48" t="s">
        <v>26</v>
      </c>
      <c r="D23" s="99">
        <v>5.5280000000000005</v>
      </c>
      <c r="E23" s="99">
        <v>17</v>
      </c>
      <c r="F23" s="101"/>
      <c r="G23" s="111" t="s">
        <v>16</v>
      </c>
      <c r="H23" s="94"/>
      <c r="I23" s="94"/>
      <c r="J23" s="94"/>
    </row>
    <row r="24" spans="1:10">
      <c r="A24" s="24"/>
      <c r="B24" s="36" t="s">
        <v>28</v>
      </c>
      <c r="C24" s="48" t="s">
        <v>19</v>
      </c>
      <c r="D24" s="99">
        <v>2.7920000000000003</v>
      </c>
      <c r="E24" s="99">
        <v>6.81</v>
      </c>
      <c r="F24" s="101"/>
      <c r="G24" s="111" t="s">
        <v>16</v>
      </c>
      <c r="H24" s="94"/>
      <c r="I24" s="94"/>
      <c r="J24" s="94"/>
    </row>
    <row r="25" spans="1:10">
      <c r="A25" s="24"/>
      <c r="B25" s="36" t="s">
        <v>29</v>
      </c>
      <c r="C25" s="48" t="s">
        <v>30</v>
      </c>
      <c r="D25" s="99">
        <v>1.2560000000000002</v>
      </c>
      <c r="E25" s="99">
        <v>2.0410000000000004</v>
      </c>
      <c r="F25" s="101"/>
      <c r="G25" s="111" t="s">
        <v>16</v>
      </c>
      <c r="H25" s="94"/>
      <c r="I25" s="94"/>
      <c r="J25" s="94"/>
    </row>
    <row r="26" spans="1:10">
      <c r="A26" s="24"/>
      <c r="B26" s="36" t="s">
        <v>31</v>
      </c>
      <c r="C26" s="48"/>
      <c r="D26" s="99">
        <v>9.5920000000000005</v>
      </c>
      <c r="E26" s="99">
        <v>15.587000000000002</v>
      </c>
      <c r="F26" s="101"/>
      <c r="G26" s="111" t="s">
        <v>32</v>
      </c>
      <c r="H26" s="94"/>
      <c r="I26" s="94"/>
      <c r="J26" s="94"/>
    </row>
    <row r="27" spans="1:10">
      <c r="A27" s="24"/>
      <c r="B27" s="36" t="s">
        <v>33</v>
      </c>
      <c r="C27" s="48"/>
      <c r="D27" s="99">
        <v>9.9600000000000009</v>
      </c>
      <c r="E27" s="99">
        <v>16.184999999999999</v>
      </c>
      <c r="F27" s="101"/>
      <c r="G27" s="111" t="s">
        <v>32</v>
      </c>
      <c r="H27" s="94"/>
      <c r="I27" s="94"/>
      <c r="J27" s="94"/>
    </row>
    <row r="28" spans="1:10">
      <c r="A28" s="24"/>
      <c r="B28" s="36" t="s">
        <v>34</v>
      </c>
      <c r="C28" s="48"/>
      <c r="D28" s="99">
        <v>9.4640000000000004</v>
      </c>
      <c r="E28" s="99">
        <v>15.379000000000001</v>
      </c>
      <c r="F28" s="101"/>
      <c r="G28" s="111" t="s">
        <v>22</v>
      </c>
      <c r="H28" s="94"/>
      <c r="I28" s="94"/>
      <c r="J28" s="94"/>
    </row>
    <row r="29" spans="1:10" ht="13.5" customHeight="1">
      <c r="A29" s="24"/>
      <c r="B29" s="36" t="s">
        <v>35</v>
      </c>
      <c r="C29" s="48"/>
      <c r="D29" s="99">
        <v>3.2720000000000002</v>
      </c>
      <c r="E29" s="99">
        <v>7.98</v>
      </c>
      <c r="F29" s="101"/>
      <c r="G29" s="111" t="s">
        <v>16</v>
      </c>
      <c r="H29" s="94"/>
      <c r="I29" s="94"/>
      <c r="J29" s="94"/>
    </row>
    <row r="30" spans="1:10">
      <c r="A30" s="24"/>
      <c r="B30" s="36" t="s">
        <v>36</v>
      </c>
      <c r="C30" s="48"/>
      <c r="D30" s="99">
        <v>2.9120000000000004</v>
      </c>
      <c r="E30" s="99">
        <v>7.1</v>
      </c>
      <c r="F30" s="101"/>
      <c r="G30" s="111" t="s">
        <v>16</v>
      </c>
      <c r="H30" s="94"/>
      <c r="I30" s="94"/>
      <c r="J30" s="94"/>
    </row>
    <row r="31" spans="1:10">
      <c r="A31" s="24"/>
      <c r="B31" s="55" t="s">
        <v>37</v>
      </c>
      <c r="C31" s="48" t="s">
        <v>38</v>
      </c>
      <c r="D31" s="99">
        <v>4.2720000000000002</v>
      </c>
      <c r="E31" s="99">
        <v>12.94</v>
      </c>
      <c r="F31" s="101"/>
      <c r="G31" s="111" t="s">
        <v>16</v>
      </c>
      <c r="H31" s="17"/>
      <c r="I31" s="94"/>
      <c r="J31" s="94"/>
    </row>
    <row r="32" spans="1:10">
      <c r="A32" s="24"/>
      <c r="B32" s="36" t="s">
        <v>39</v>
      </c>
      <c r="C32" s="48"/>
      <c r="D32" s="99">
        <v>17.975999999999999</v>
      </c>
      <c r="E32" s="99">
        <v>29.210999999999999</v>
      </c>
      <c r="F32" s="101"/>
      <c r="G32" s="111" t="s">
        <v>22</v>
      </c>
      <c r="H32" s="94"/>
      <c r="I32" s="94"/>
      <c r="J32" s="94"/>
    </row>
    <row r="33" spans="1:10">
      <c r="A33" s="24"/>
      <c r="B33" s="36" t="s">
        <v>40</v>
      </c>
      <c r="C33" s="48"/>
      <c r="D33" s="99">
        <v>5.8479999999999999</v>
      </c>
      <c r="E33" s="99">
        <v>13.5</v>
      </c>
      <c r="F33" s="101"/>
      <c r="G33" s="111" t="s">
        <v>22</v>
      </c>
      <c r="H33" s="94"/>
      <c r="I33" s="94"/>
      <c r="J33" s="94"/>
    </row>
    <row r="34" spans="1:10">
      <c r="A34" s="24"/>
      <c r="B34" s="55" t="s">
        <v>41</v>
      </c>
      <c r="C34" s="48" t="s">
        <v>42</v>
      </c>
      <c r="D34" s="99">
        <v>3.008</v>
      </c>
      <c r="E34" s="99">
        <v>12.89</v>
      </c>
      <c r="F34" s="101"/>
      <c r="G34" s="111" t="s">
        <v>22</v>
      </c>
      <c r="H34" s="94"/>
      <c r="I34" s="94"/>
      <c r="J34" s="94"/>
    </row>
    <row r="35" spans="1:10">
      <c r="A35" s="24"/>
      <c r="B35" s="55" t="s">
        <v>43</v>
      </c>
      <c r="C35" s="48" t="s">
        <v>42</v>
      </c>
      <c r="D35" s="99">
        <v>7.9920000000000009</v>
      </c>
      <c r="E35" s="99">
        <v>22.99</v>
      </c>
      <c r="F35" s="101"/>
      <c r="G35" s="111" t="s">
        <v>22</v>
      </c>
      <c r="H35" s="94"/>
      <c r="I35" s="94"/>
      <c r="J35" s="94"/>
    </row>
    <row r="36" spans="1:10">
      <c r="A36" s="24"/>
      <c r="B36" s="36" t="s">
        <v>44</v>
      </c>
      <c r="C36" s="48" t="s">
        <v>45</v>
      </c>
      <c r="D36" s="99">
        <v>6.152000000000001</v>
      </c>
      <c r="E36" s="99">
        <v>14.5</v>
      </c>
      <c r="F36" s="101"/>
      <c r="G36" s="111" t="s">
        <v>46</v>
      </c>
      <c r="H36" s="94"/>
      <c r="I36" s="94"/>
      <c r="J36" s="94"/>
    </row>
    <row r="37" spans="1:10">
      <c r="A37" s="24"/>
      <c r="B37" s="36" t="s">
        <v>47</v>
      </c>
      <c r="C37" s="48" t="s">
        <v>45</v>
      </c>
      <c r="D37" s="99">
        <v>8.15</v>
      </c>
      <c r="E37" s="99">
        <v>19.5</v>
      </c>
      <c r="F37" s="101"/>
      <c r="G37" s="111" t="s">
        <v>46</v>
      </c>
      <c r="H37" s="94"/>
      <c r="I37" s="94"/>
      <c r="J37" s="94"/>
    </row>
    <row r="38" spans="1:10">
      <c r="A38" s="24"/>
      <c r="B38" s="96" t="s">
        <v>48</v>
      </c>
      <c r="C38" s="48"/>
      <c r="D38" s="99">
        <v>6.1360000000000001</v>
      </c>
      <c r="E38" s="99">
        <v>9.9710000000000001</v>
      </c>
      <c r="F38" s="101"/>
      <c r="G38" s="111" t="s">
        <v>16</v>
      </c>
      <c r="H38" s="94"/>
      <c r="I38" s="94"/>
      <c r="J38" s="94"/>
    </row>
    <row r="39" spans="1:10">
      <c r="A39" s="24"/>
      <c r="B39" s="35" t="s">
        <v>49</v>
      </c>
      <c r="C39" s="49"/>
      <c r="D39" s="100"/>
      <c r="E39" s="100"/>
      <c r="F39" s="49"/>
      <c r="G39" s="80"/>
      <c r="H39" s="94"/>
      <c r="I39" s="94"/>
      <c r="J39" s="94"/>
    </row>
    <row r="40" spans="1:10">
      <c r="A40" s="24"/>
      <c r="B40" s="36" t="s">
        <v>50</v>
      </c>
      <c r="C40" s="48"/>
      <c r="D40" s="99">
        <v>4.008</v>
      </c>
      <c r="E40" s="99">
        <v>9.51</v>
      </c>
      <c r="F40" s="102"/>
      <c r="G40" s="111" t="s">
        <v>16</v>
      </c>
      <c r="H40" s="94"/>
      <c r="I40" s="94"/>
      <c r="J40" s="94"/>
    </row>
    <row r="41" spans="1:10">
      <c r="A41" s="24"/>
      <c r="B41" s="55" t="s">
        <v>51</v>
      </c>
      <c r="C41" s="48" t="s">
        <v>42</v>
      </c>
      <c r="D41" s="99">
        <v>3.8719999999999999</v>
      </c>
      <c r="E41" s="99">
        <v>6.2919999999999998</v>
      </c>
      <c r="F41" s="102"/>
      <c r="G41" s="111" t="s">
        <v>22</v>
      </c>
      <c r="H41" s="94"/>
      <c r="I41" s="94"/>
      <c r="J41" s="94"/>
    </row>
    <row r="42" spans="1:10">
      <c r="A42" s="24"/>
      <c r="B42" s="55" t="s">
        <v>52</v>
      </c>
      <c r="C42" s="48" t="s">
        <v>45</v>
      </c>
      <c r="D42" s="99">
        <v>3.8719999999999999</v>
      </c>
      <c r="E42" s="99">
        <v>11.29</v>
      </c>
      <c r="F42" s="102"/>
      <c r="G42" s="111" t="s">
        <v>46</v>
      </c>
      <c r="H42" s="94"/>
      <c r="I42" s="94"/>
      <c r="J42" s="94"/>
    </row>
    <row r="43" spans="1:10">
      <c r="A43" s="24"/>
      <c r="B43" s="55" t="s">
        <v>53</v>
      </c>
      <c r="C43" s="48" t="s">
        <v>45</v>
      </c>
      <c r="D43" s="99">
        <v>3.8719999999999999</v>
      </c>
      <c r="E43" s="99">
        <v>13.29</v>
      </c>
      <c r="F43" s="102"/>
      <c r="G43" s="111" t="s">
        <v>46</v>
      </c>
      <c r="H43" s="94"/>
      <c r="I43" s="94"/>
      <c r="J43" s="94"/>
    </row>
    <row r="44" spans="1:10">
      <c r="A44" s="24"/>
      <c r="B44" s="37" t="s">
        <v>54</v>
      </c>
      <c r="C44" s="49"/>
      <c r="D44" s="100"/>
      <c r="E44" s="100"/>
      <c r="F44" s="49"/>
      <c r="G44" s="80"/>
      <c r="H44" s="94"/>
      <c r="I44" s="94"/>
      <c r="J44" s="94"/>
    </row>
    <row r="45" spans="1:10">
      <c r="A45" s="24"/>
      <c r="B45" s="42" t="s">
        <v>55</v>
      </c>
      <c r="C45" s="50"/>
      <c r="D45" s="99">
        <v>39.064</v>
      </c>
      <c r="E45" s="99">
        <v>63.478999999999999</v>
      </c>
      <c r="F45" s="102"/>
      <c r="G45" s="118" t="s">
        <v>56</v>
      </c>
      <c r="H45" s="94"/>
      <c r="I45" s="94"/>
      <c r="J45" s="94"/>
    </row>
    <row r="46" spans="1:10">
      <c r="A46" s="24"/>
      <c r="B46" s="37" t="s">
        <v>57</v>
      </c>
      <c r="C46" s="49"/>
      <c r="D46" s="19"/>
      <c r="E46" s="19"/>
      <c r="F46" s="49"/>
      <c r="G46" s="80"/>
      <c r="H46" s="94"/>
      <c r="I46" s="94"/>
      <c r="J46" s="94"/>
    </row>
    <row r="47" spans="1:10">
      <c r="A47" s="24"/>
      <c r="B47" s="42" t="s">
        <v>58</v>
      </c>
      <c r="C47" s="48"/>
      <c r="D47" s="52" t="s">
        <v>59</v>
      </c>
      <c r="E47" s="52" t="s">
        <v>59</v>
      </c>
      <c r="F47" s="120"/>
      <c r="G47" s="118" t="s">
        <v>60</v>
      </c>
      <c r="H47" s="94"/>
      <c r="I47" s="94"/>
      <c r="J47" s="94"/>
    </row>
    <row r="48" spans="1:10">
      <c r="A48" s="24"/>
      <c r="B48" s="36" t="s">
        <v>61</v>
      </c>
      <c r="C48" s="48"/>
      <c r="D48" s="52" t="s">
        <v>59</v>
      </c>
      <c r="E48" s="52" t="s">
        <v>59</v>
      </c>
      <c r="F48" s="120"/>
      <c r="G48" s="118" t="s">
        <v>60</v>
      </c>
      <c r="H48" s="94"/>
      <c r="I48" s="94"/>
      <c r="J48" s="94"/>
    </row>
    <row r="49" spans="1:10">
      <c r="A49" s="24"/>
      <c r="B49" s="36" t="s">
        <v>62</v>
      </c>
      <c r="C49" s="48"/>
      <c r="D49" s="52" t="s">
        <v>59</v>
      </c>
      <c r="E49" s="52" t="s">
        <v>59</v>
      </c>
      <c r="F49" s="120"/>
      <c r="G49" s="118" t="s">
        <v>60</v>
      </c>
      <c r="H49" s="94"/>
      <c r="I49" s="94"/>
      <c r="J49" s="94"/>
    </row>
    <row r="50" spans="1:10" ht="29.25" customHeight="1">
      <c r="A50" s="24"/>
      <c r="B50" s="37" t="s">
        <v>63</v>
      </c>
      <c r="C50" s="49"/>
      <c r="D50" s="19"/>
      <c r="E50" s="19"/>
      <c r="F50" s="49"/>
      <c r="G50" s="80"/>
      <c r="H50" s="78" t="s">
        <v>64</v>
      </c>
      <c r="I50" s="78" t="s">
        <v>65</v>
      </c>
      <c r="J50" s="94"/>
    </row>
    <row r="51" spans="1:10">
      <c r="A51" s="24"/>
      <c r="B51" s="43" t="s">
        <v>66</v>
      </c>
      <c r="C51" s="50"/>
      <c r="D51" s="52" t="s">
        <v>59</v>
      </c>
      <c r="E51" s="52" t="s">
        <v>59</v>
      </c>
      <c r="F51" s="102"/>
      <c r="G51" s="111" t="s">
        <v>16</v>
      </c>
      <c r="H51" s="111" t="s">
        <v>0</v>
      </c>
      <c r="I51" s="113"/>
      <c r="J51" s="94"/>
    </row>
    <row r="52" spans="1:10">
      <c r="A52" s="24"/>
      <c r="B52" s="43" t="s">
        <v>67</v>
      </c>
      <c r="C52" s="51"/>
      <c r="D52" s="52" t="s">
        <v>59</v>
      </c>
      <c r="E52" s="52" t="s">
        <v>59</v>
      </c>
      <c r="F52" s="103"/>
      <c r="G52" s="111" t="s">
        <v>16</v>
      </c>
      <c r="H52" s="111" t="s">
        <v>0</v>
      </c>
      <c r="I52" s="113"/>
      <c r="J52" s="94"/>
    </row>
    <row r="53" spans="1:10">
      <c r="A53" s="24"/>
      <c r="B53" s="43" t="s">
        <v>68</v>
      </c>
      <c r="C53" s="51"/>
      <c r="D53" s="52" t="s">
        <v>59</v>
      </c>
      <c r="E53" s="52" t="s">
        <v>59</v>
      </c>
      <c r="F53" s="103"/>
      <c r="G53" s="111" t="s">
        <v>16</v>
      </c>
      <c r="H53" s="111" t="s">
        <v>0</v>
      </c>
      <c r="I53" s="113"/>
      <c r="J53" s="94"/>
    </row>
    <row r="54" spans="1:10">
      <c r="A54" s="24"/>
      <c r="B54" s="43" t="s">
        <v>69</v>
      </c>
      <c r="C54" s="51"/>
      <c r="D54" s="52" t="s">
        <v>59</v>
      </c>
      <c r="E54" s="52" t="s">
        <v>59</v>
      </c>
      <c r="F54" s="103"/>
      <c r="G54" s="111" t="s">
        <v>16</v>
      </c>
      <c r="H54" s="111" t="s">
        <v>0</v>
      </c>
      <c r="I54" s="113"/>
      <c r="J54" s="94"/>
    </row>
    <row r="55" spans="1:10">
      <c r="A55" s="24"/>
      <c r="B55" s="98" t="s">
        <v>70</v>
      </c>
      <c r="C55" s="51"/>
      <c r="D55" s="53">
        <v>32.799999999999997</v>
      </c>
      <c r="E55" s="53">
        <v>94.8</v>
      </c>
      <c r="F55" s="103"/>
      <c r="G55" s="111" t="s">
        <v>16</v>
      </c>
      <c r="H55" s="111" t="s">
        <v>0</v>
      </c>
      <c r="I55" s="113"/>
      <c r="J55" s="94"/>
    </row>
    <row r="56" spans="1:10">
      <c r="A56" s="24"/>
      <c r="B56" s="43" t="s">
        <v>71</v>
      </c>
      <c r="C56" s="51"/>
      <c r="D56" s="52" t="s">
        <v>59</v>
      </c>
      <c r="E56" s="52" t="s">
        <v>59</v>
      </c>
      <c r="F56" s="103"/>
      <c r="G56" s="111" t="s">
        <v>16</v>
      </c>
      <c r="H56" s="111" t="s">
        <v>0</v>
      </c>
      <c r="I56" s="113"/>
      <c r="J56" s="94"/>
    </row>
    <row r="57" spans="1:10" ht="12" customHeight="1">
      <c r="A57" s="24"/>
      <c r="B57" s="43" t="s">
        <v>72</v>
      </c>
      <c r="C57" s="51" t="s">
        <v>73</v>
      </c>
      <c r="D57" s="53">
        <v>61.951999999999998</v>
      </c>
      <c r="E57" s="53">
        <v>116.922</v>
      </c>
      <c r="F57" s="103"/>
      <c r="G57" s="119" t="s">
        <v>22</v>
      </c>
      <c r="H57" s="111" t="s">
        <v>0</v>
      </c>
      <c r="I57" s="114"/>
    </row>
    <row r="58" spans="1:10" ht="12" customHeight="1">
      <c r="A58" s="24"/>
      <c r="B58" s="93" t="s">
        <v>74</v>
      </c>
      <c r="C58" s="51"/>
      <c r="D58" s="53">
        <v>8.8000000000000007</v>
      </c>
      <c r="E58" s="53">
        <v>22.3</v>
      </c>
      <c r="F58" s="103"/>
      <c r="G58" s="119" t="s">
        <v>22</v>
      </c>
      <c r="H58" s="111" t="s">
        <v>0</v>
      </c>
      <c r="I58" s="114"/>
    </row>
    <row r="59" spans="1:10" ht="13.5" thickBot="1">
      <c r="A59" s="24"/>
      <c r="B59" s="121" t="s">
        <v>75</v>
      </c>
      <c r="C59" s="51" t="s">
        <v>73</v>
      </c>
      <c r="D59" s="52" t="s">
        <v>59</v>
      </c>
      <c r="E59" s="52" t="s">
        <v>59</v>
      </c>
      <c r="F59" s="103"/>
      <c r="G59" s="119" t="s">
        <v>22</v>
      </c>
      <c r="H59" s="112" t="s">
        <v>0</v>
      </c>
      <c r="I59" s="115"/>
      <c r="J59" s="17"/>
    </row>
    <row r="60" spans="1:10" ht="13.5" thickTop="1">
      <c r="A60" s="24"/>
      <c r="B60" s="98" t="s">
        <v>76</v>
      </c>
      <c r="C60" s="51"/>
      <c r="D60" s="53">
        <v>8.8000000000000007</v>
      </c>
      <c r="E60" s="53">
        <v>22.3</v>
      </c>
      <c r="F60" s="103"/>
      <c r="G60" s="119" t="s">
        <v>22</v>
      </c>
      <c r="H60" s="95"/>
      <c r="I60" s="95"/>
    </row>
    <row r="61" spans="1:10">
      <c r="A61" s="24"/>
      <c r="B61" s="98" t="s">
        <v>77</v>
      </c>
      <c r="C61" s="51"/>
      <c r="D61" s="52" t="s">
        <v>59</v>
      </c>
      <c r="E61" s="52" t="s">
        <v>59</v>
      </c>
      <c r="F61" s="103"/>
      <c r="G61" s="111" t="s">
        <v>16</v>
      </c>
      <c r="H61" s="95"/>
      <c r="I61" s="95"/>
    </row>
    <row r="62" spans="1:10">
      <c r="A62" s="24"/>
      <c r="B62" s="43" t="s">
        <v>78</v>
      </c>
      <c r="C62" s="51"/>
      <c r="D62" s="53">
        <v>7.0960000000000001</v>
      </c>
      <c r="E62" s="53">
        <v>11.530999999999999</v>
      </c>
      <c r="F62" s="103"/>
      <c r="G62" s="119" t="s">
        <v>22</v>
      </c>
      <c r="H62" s="95"/>
      <c r="I62" s="95"/>
    </row>
    <row r="63" spans="1:10">
      <c r="A63" s="24"/>
      <c r="B63" s="43" t="s">
        <v>79</v>
      </c>
      <c r="C63" s="51"/>
      <c r="D63" s="53">
        <v>17.296000000000003</v>
      </c>
      <c r="E63" s="53">
        <v>28.106000000000002</v>
      </c>
      <c r="F63" s="103"/>
      <c r="G63" s="119" t="s">
        <v>22</v>
      </c>
      <c r="H63" s="95"/>
      <c r="I63" s="95"/>
    </row>
    <row r="64" spans="1:10" ht="12" customHeight="1">
      <c r="A64" s="24"/>
      <c r="B64" s="43" t="s">
        <v>80</v>
      </c>
      <c r="C64" s="51"/>
      <c r="D64" s="53">
        <v>8.32</v>
      </c>
      <c r="E64" s="53">
        <v>13.520000000000001</v>
      </c>
      <c r="F64" s="103"/>
      <c r="G64" s="119" t="s">
        <v>22</v>
      </c>
      <c r="H64" s="95"/>
      <c r="I64" s="95"/>
    </row>
    <row r="65" spans="1:9" ht="12" customHeight="1">
      <c r="A65" s="24"/>
      <c r="B65" s="43" t="s">
        <v>81</v>
      </c>
      <c r="C65" s="51"/>
      <c r="D65" s="53">
        <v>18.327999999999999</v>
      </c>
      <c r="E65" s="53">
        <v>29.783000000000001</v>
      </c>
      <c r="F65" s="103"/>
      <c r="G65" s="119" t="s">
        <v>22</v>
      </c>
      <c r="H65" s="95"/>
      <c r="I65" s="95"/>
    </row>
    <row r="66" spans="1:9" ht="13.5" thickBot="1">
      <c r="A66" s="24"/>
      <c r="B66" s="107"/>
      <c r="C66" s="108"/>
      <c r="D66" s="108"/>
      <c r="E66" s="108"/>
      <c r="F66" s="109"/>
      <c r="G66" s="110"/>
      <c r="H66" s="95"/>
      <c r="I66" s="95"/>
    </row>
    <row r="67" spans="1:9" ht="13.5" thickTop="1">
      <c r="B67" s="21"/>
      <c r="C67" s="26"/>
      <c r="D67" s="26"/>
      <c r="E67" s="26"/>
      <c r="F67" s="54">
        <f>COUNTBLANK(F15:F38)+COUNTBLANK(F40:F43)+COUNTBLANK(F45)+COUNTBLANK(F47:F49)+COUNTBLANK(F51:F65)</f>
        <v>47</v>
      </c>
      <c r="G67" s="22"/>
    </row>
    <row r="68" spans="1:9" ht="18">
      <c r="B68" s="142" t="str">
        <f>IF(F67=0,"Alle groen gemarkeerde velden zijn ingevoerd","Niet alle groen gemarkeerde velden zijn ingevoerd")</f>
        <v>Niet alle groen gemarkeerde velden zijn ingevoerd</v>
      </c>
      <c r="C68" s="143"/>
      <c r="D68" s="143"/>
      <c r="E68" s="143"/>
      <c r="F68" s="143"/>
      <c r="G68" s="144"/>
    </row>
    <row r="69" spans="1:9">
      <c r="C69" s="7"/>
    </row>
  </sheetData>
  <sheetProtection sheet="1" objects="1" scenarios="1"/>
  <protectedRanges>
    <protectedRange sqref="C3:G3" name="Bereik1"/>
    <protectedRange sqref="F15:F38" name="Bereik2"/>
    <protectedRange sqref="F40:F43" name="Bereik3"/>
    <protectedRange sqref="F45" name="Bereik4"/>
    <protectedRange sqref="F47:F49" name="Bereik5"/>
    <protectedRange sqref="F51:F65" name="Bereik6"/>
    <protectedRange sqref="H51:I59" name="Bereik7"/>
  </protectedRanges>
  <mergeCells count="4">
    <mergeCell ref="B68:G68"/>
    <mergeCell ref="B7:G10"/>
    <mergeCell ref="B5:G5"/>
    <mergeCell ref="C3:G3"/>
  </mergeCells>
  <conditionalFormatting sqref="B68:G68">
    <cfRule type="notContainsText" dxfId="3" priority="1" operator="notContains" text="Niet">
      <formula>ISERROR(SEARCH("Niet",B68))</formula>
    </cfRule>
    <cfRule type="containsText" dxfId="2" priority="2" operator="containsText" text="Niet alle">
      <formula>NOT(ISERROR(SEARCH("Niet alle",B68)))</formula>
    </cfRule>
  </conditionalFormatting>
  <pageMargins left="0.7" right="0.7" top="0.75" bottom="0.75" header="0.3" footer="0.3"/>
  <pageSetup paperSize="9" scale="51" orientation="landscape"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80CA0D2C-30B0-47C1-A2A7-4B8CF66BAFE4}">
          <x14:formula1>
            <xm:f>'Instructie '!$Q$1:$Q$2</xm:f>
          </x14:formula1>
          <xm:sqref>H51:H59</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26E7FE-7C81-4834-92B0-442CB4C63D44}">
  <sheetPr>
    <tabColor theme="9" tint="0.39997558519241921"/>
    <pageSetUpPr fitToPage="1"/>
  </sheetPr>
  <dimension ref="A1:J48"/>
  <sheetViews>
    <sheetView topLeftCell="A13" zoomScale="110" zoomScaleNormal="110" workbookViewId="0">
      <selection activeCell="J39" sqref="J39"/>
    </sheetView>
  </sheetViews>
  <sheetFormatPr defaultColWidth="9" defaultRowHeight="12.75"/>
  <cols>
    <col min="1" max="1" width="15.125" style="7" customWidth="1"/>
    <col min="2" max="2" width="52.125" style="7" customWidth="1"/>
    <col min="3" max="3" width="7.375" style="8" customWidth="1"/>
    <col min="4" max="4" width="12.125" style="8" customWidth="1"/>
    <col min="5" max="5" width="11.125" style="9" customWidth="1"/>
    <col min="6" max="6" width="13.5" style="9" customWidth="1"/>
    <col min="7" max="7" width="11.125" style="9" customWidth="1"/>
    <col min="8" max="8" width="22.75" style="9" customWidth="1"/>
    <col min="9" max="9" width="14.5" style="10" customWidth="1"/>
    <col min="10" max="16384" width="9" style="7"/>
  </cols>
  <sheetData>
    <row r="1" spans="1:10">
      <c r="J1" s="106">
        <v>0</v>
      </c>
    </row>
    <row r="2" spans="1:10">
      <c r="B2" s="12"/>
      <c r="C2" s="25"/>
      <c r="D2" s="25"/>
      <c r="J2" s="106">
        <v>0.21</v>
      </c>
    </row>
    <row r="3" spans="1:10" ht="14.25" customHeight="1">
      <c r="A3" s="24"/>
      <c r="B3" s="9"/>
      <c r="C3" s="10"/>
      <c r="D3" s="10"/>
    </row>
    <row r="4" spans="1:10">
      <c r="B4" s="13"/>
      <c r="C4" s="14"/>
      <c r="D4" s="14"/>
    </row>
    <row r="5" spans="1:10" ht="14.25">
      <c r="A5" s="24"/>
      <c r="B5" s="154" t="s">
        <v>82</v>
      </c>
      <c r="C5" s="155"/>
      <c r="D5" s="155"/>
      <c r="E5" s="155"/>
      <c r="F5" s="155"/>
      <c r="G5" s="155"/>
      <c r="H5" s="156"/>
      <c r="I5" s="11"/>
    </row>
    <row r="6" spans="1:10">
      <c r="B6" s="13"/>
      <c r="C6" s="27"/>
      <c r="D6" s="27"/>
      <c r="E6" s="82"/>
      <c r="F6" s="82"/>
      <c r="G6" s="82"/>
      <c r="H6" s="15"/>
    </row>
    <row r="7" spans="1:10" ht="13.5" customHeight="1">
      <c r="A7" s="24"/>
      <c r="B7" s="160" t="s">
        <v>83</v>
      </c>
      <c r="C7" s="161"/>
      <c r="D7" s="161"/>
      <c r="E7" s="161"/>
      <c r="F7" s="161"/>
      <c r="G7" s="161"/>
      <c r="H7" s="162"/>
      <c r="I7" s="81"/>
    </row>
    <row r="8" spans="1:10" ht="6.75" customHeight="1">
      <c r="A8" s="24"/>
      <c r="B8" s="163"/>
      <c r="C8" s="164"/>
      <c r="D8" s="164"/>
      <c r="E8" s="164"/>
      <c r="F8" s="164"/>
      <c r="G8" s="164"/>
      <c r="H8" s="165"/>
      <c r="I8" s="81"/>
    </row>
    <row r="9" spans="1:10" ht="7.5" customHeight="1">
      <c r="A9" s="24"/>
      <c r="B9" s="163"/>
      <c r="C9" s="164"/>
      <c r="D9" s="164"/>
      <c r="E9" s="164"/>
      <c r="F9" s="164"/>
      <c r="G9" s="164"/>
      <c r="H9" s="165"/>
      <c r="I9" s="81"/>
    </row>
    <row r="10" spans="1:10">
      <c r="A10" s="24"/>
      <c r="B10" s="163"/>
      <c r="C10" s="164"/>
      <c r="D10" s="164"/>
      <c r="E10" s="164"/>
      <c r="F10" s="164"/>
      <c r="G10" s="164"/>
      <c r="H10" s="165"/>
      <c r="I10" s="81"/>
    </row>
    <row r="11" spans="1:10" ht="3.75" customHeight="1">
      <c r="A11" s="24"/>
      <c r="B11" s="166"/>
      <c r="C11" s="167"/>
      <c r="D11" s="167"/>
      <c r="E11" s="167"/>
      <c r="F11" s="167"/>
      <c r="G11" s="167"/>
      <c r="H11" s="168"/>
      <c r="I11" s="81"/>
    </row>
    <row r="12" spans="1:10">
      <c r="B12" s="13"/>
      <c r="C12" s="14"/>
      <c r="D12" s="14"/>
      <c r="E12" s="40"/>
      <c r="F12" s="40"/>
      <c r="G12" s="40"/>
      <c r="H12" s="40"/>
      <c r="I12" s="16"/>
    </row>
    <row r="13" spans="1:10" ht="33.75">
      <c r="A13" s="24"/>
      <c r="B13" s="28" t="s">
        <v>84</v>
      </c>
      <c r="C13" s="29" t="s">
        <v>12</v>
      </c>
      <c r="D13" s="29" t="s">
        <v>85</v>
      </c>
      <c r="E13" s="29" t="s">
        <v>86</v>
      </c>
      <c r="F13" s="60"/>
      <c r="G13" s="60"/>
      <c r="H13" s="30" t="s">
        <v>87</v>
      </c>
      <c r="I13" s="17"/>
    </row>
    <row r="14" spans="1:10">
      <c r="A14" s="24"/>
      <c r="B14" s="34"/>
      <c r="C14" s="18"/>
      <c r="D14" s="18"/>
      <c r="E14" s="18"/>
      <c r="F14" s="61"/>
      <c r="G14" s="61"/>
      <c r="H14" s="31"/>
      <c r="I14" s="17"/>
    </row>
    <row r="15" spans="1:10">
      <c r="A15" s="24"/>
      <c r="B15" s="35" t="s">
        <v>88</v>
      </c>
      <c r="C15" s="19"/>
      <c r="D15" s="19"/>
      <c r="E15" s="20"/>
      <c r="F15" s="62"/>
      <c r="G15" s="62"/>
      <c r="H15" s="32"/>
      <c r="I15" s="17"/>
    </row>
    <row r="16" spans="1:10">
      <c r="A16" s="24"/>
      <c r="B16" s="36" t="s">
        <v>89</v>
      </c>
      <c r="C16" s="45" t="s">
        <v>16</v>
      </c>
      <c r="D16" s="52">
        <f>Prijsopgave!F15</f>
        <v>0</v>
      </c>
      <c r="E16" s="116">
        <v>2000</v>
      </c>
      <c r="F16" s="63"/>
      <c r="G16" s="63"/>
      <c r="H16" s="90">
        <f>D16*E16</f>
        <v>0</v>
      </c>
      <c r="I16" s="17"/>
    </row>
    <row r="17" spans="1:9">
      <c r="A17" s="24"/>
      <c r="B17" s="55" t="s">
        <v>90</v>
      </c>
      <c r="C17" s="45" t="s">
        <v>16</v>
      </c>
      <c r="D17" s="52">
        <f>Prijsopgave!F16</f>
        <v>0</v>
      </c>
      <c r="E17" s="117">
        <v>1000</v>
      </c>
      <c r="F17" s="63"/>
      <c r="G17" s="63"/>
      <c r="H17" s="90">
        <f>D17*E17</f>
        <v>0</v>
      </c>
      <c r="I17" s="17"/>
    </row>
    <row r="18" spans="1:9">
      <c r="A18" s="24"/>
      <c r="B18" s="36" t="s">
        <v>91</v>
      </c>
      <c r="C18" s="45" t="s">
        <v>16</v>
      </c>
      <c r="D18" s="52">
        <f>Prijsopgave!F17</f>
        <v>0</v>
      </c>
      <c r="E18" s="116">
        <v>150</v>
      </c>
      <c r="F18" s="63"/>
      <c r="G18" s="63"/>
      <c r="H18" s="90">
        <f t="shared" ref="H18:H30" si="0">D18*E18</f>
        <v>0</v>
      </c>
      <c r="I18" s="17"/>
    </row>
    <row r="19" spans="1:9">
      <c r="A19" s="24"/>
      <c r="B19" s="36" t="s">
        <v>20</v>
      </c>
      <c r="C19" s="45" t="s">
        <v>16</v>
      </c>
      <c r="D19" s="52">
        <f>Prijsopgave!F18</f>
        <v>0</v>
      </c>
      <c r="E19" s="116">
        <v>1500</v>
      </c>
      <c r="F19" s="63"/>
      <c r="G19" s="63"/>
      <c r="H19" s="90">
        <f t="shared" si="0"/>
        <v>0</v>
      </c>
      <c r="I19" s="17"/>
    </row>
    <row r="20" spans="1:9">
      <c r="A20" s="24"/>
      <c r="B20" s="36" t="s">
        <v>25</v>
      </c>
      <c r="C20" s="45" t="s">
        <v>16</v>
      </c>
      <c r="D20" s="52">
        <f>Prijsopgave!F22</f>
        <v>0</v>
      </c>
      <c r="E20" s="116">
        <v>2500</v>
      </c>
      <c r="F20" s="63"/>
      <c r="G20" s="63"/>
      <c r="H20" s="90">
        <f t="shared" si="0"/>
        <v>0</v>
      </c>
      <c r="I20" s="17"/>
    </row>
    <row r="21" spans="1:9">
      <c r="A21" s="24"/>
      <c r="B21" s="36" t="s">
        <v>27</v>
      </c>
      <c r="C21" s="45" t="s">
        <v>16</v>
      </c>
      <c r="D21" s="52">
        <f>Prijsopgave!F23</f>
        <v>0</v>
      </c>
      <c r="E21" s="116">
        <v>500</v>
      </c>
      <c r="F21" s="63"/>
      <c r="G21" s="63"/>
      <c r="H21" s="90">
        <f t="shared" si="0"/>
        <v>0</v>
      </c>
      <c r="I21" s="17"/>
    </row>
    <row r="22" spans="1:9">
      <c r="A22" s="24"/>
      <c r="B22" s="36" t="s">
        <v>92</v>
      </c>
      <c r="C22" s="45" t="s">
        <v>16</v>
      </c>
      <c r="D22" s="52">
        <f>Prijsopgave!F25</f>
        <v>0</v>
      </c>
      <c r="E22" s="116">
        <v>150</v>
      </c>
      <c r="F22" s="63"/>
      <c r="G22" s="63"/>
      <c r="H22" s="90">
        <f t="shared" si="0"/>
        <v>0</v>
      </c>
      <c r="I22" s="17"/>
    </row>
    <row r="23" spans="1:9" ht="13.5" customHeight="1">
      <c r="A23" s="24"/>
      <c r="B23" s="36" t="s">
        <v>93</v>
      </c>
      <c r="C23" s="45" t="s">
        <v>16</v>
      </c>
      <c r="D23" s="52">
        <f>Prijsopgave!F29</f>
        <v>0</v>
      </c>
      <c r="E23" s="116">
        <v>150</v>
      </c>
      <c r="F23" s="63"/>
      <c r="G23" s="63"/>
      <c r="H23" s="90">
        <f t="shared" si="0"/>
        <v>0</v>
      </c>
      <c r="I23" s="17"/>
    </row>
    <row r="24" spans="1:9">
      <c r="A24" s="24"/>
      <c r="B24" s="36" t="s">
        <v>94</v>
      </c>
      <c r="C24" s="45" t="s">
        <v>16</v>
      </c>
      <c r="D24" s="52">
        <f>Prijsopgave!F30</f>
        <v>0</v>
      </c>
      <c r="E24" s="116">
        <v>3000</v>
      </c>
      <c r="F24" s="63"/>
      <c r="G24" s="63"/>
      <c r="H24" s="90">
        <f t="shared" si="0"/>
        <v>0</v>
      </c>
      <c r="I24" s="17"/>
    </row>
    <row r="25" spans="1:9">
      <c r="A25" s="24"/>
      <c r="B25" s="55" t="s">
        <v>37</v>
      </c>
      <c r="C25" s="45" t="s">
        <v>16</v>
      </c>
      <c r="D25" s="52">
        <f>Prijsopgave!F31</f>
        <v>0</v>
      </c>
      <c r="E25" s="117">
        <v>1000</v>
      </c>
      <c r="F25" s="63"/>
      <c r="G25" s="63"/>
      <c r="H25" s="90">
        <f t="shared" si="0"/>
        <v>0</v>
      </c>
      <c r="I25" s="17"/>
    </row>
    <row r="26" spans="1:9">
      <c r="A26" s="24"/>
      <c r="B26" s="36" t="s">
        <v>40</v>
      </c>
      <c r="C26" s="45" t="s">
        <v>22</v>
      </c>
      <c r="D26" s="52">
        <f>Prijsopgave!F33</f>
        <v>0</v>
      </c>
      <c r="E26" s="116">
        <v>20</v>
      </c>
      <c r="F26" s="63"/>
      <c r="G26" s="63"/>
      <c r="H26" s="90">
        <f t="shared" si="0"/>
        <v>0</v>
      </c>
      <c r="I26" s="17"/>
    </row>
    <row r="27" spans="1:9">
      <c r="A27" s="24"/>
      <c r="B27" s="36" t="s">
        <v>95</v>
      </c>
      <c r="C27" s="66" t="s">
        <v>22</v>
      </c>
      <c r="D27" s="67">
        <f>Prijsopgave!F20</f>
        <v>0</v>
      </c>
      <c r="E27" s="116">
        <v>400</v>
      </c>
      <c r="F27" s="68"/>
      <c r="G27" s="68"/>
      <c r="H27" s="90">
        <f>D27*E27</f>
        <v>0</v>
      </c>
      <c r="I27" s="17"/>
    </row>
    <row r="28" spans="1:9">
      <c r="A28" s="24"/>
      <c r="B28" s="36" t="s">
        <v>96</v>
      </c>
      <c r="C28" s="45" t="s">
        <v>22</v>
      </c>
      <c r="D28" s="52">
        <f>Prijsopgave!F34</f>
        <v>0</v>
      </c>
      <c r="E28" s="116">
        <v>70</v>
      </c>
      <c r="F28" s="63"/>
      <c r="G28" s="63"/>
      <c r="H28" s="90">
        <f t="shared" si="0"/>
        <v>0</v>
      </c>
      <c r="I28" s="17"/>
    </row>
    <row r="29" spans="1:9">
      <c r="A29" s="24"/>
      <c r="B29" s="55" t="s">
        <v>43</v>
      </c>
      <c r="C29" s="45" t="s">
        <v>22</v>
      </c>
      <c r="D29" s="52">
        <f>Prijsopgave!F35</f>
        <v>0</v>
      </c>
      <c r="E29" s="116">
        <v>70</v>
      </c>
      <c r="F29" s="63"/>
      <c r="G29" s="63"/>
      <c r="H29" s="90">
        <f t="shared" si="0"/>
        <v>0</v>
      </c>
      <c r="I29" s="17"/>
    </row>
    <row r="30" spans="1:9">
      <c r="A30" s="24"/>
      <c r="B30" s="36" t="s">
        <v>44</v>
      </c>
      <c r="C30" s="45" t="s">
        <v>46</v>
      </c>
      <c r="D30" s="52">
        <f>Prijsopgave!F36</f>
        <v>0</v>
      </c>
      <c r="E30" s="116">
        <v>100</v>
      </c>
      <c r="F30" s="63"/>
      <c r="G30" s="63"/>
      <c r="H30" s="90">
        <f t="shared" si="0"/>
        <v>0</v>
      </c>
      <c r="I30" s="17"/>
    </row>
    <row r="31" spans="1:9">
      <c r="A31" s="24"/>
      <c r="B31" s="36" t="s">
        <v>47</v>
      </c>
      <c r="C31" s="122" t="s">
        <v>46</v>
      </c>
      <c r="D31" s="52">
        <f>Prijsopgave!F37</f>
        <v>0</v>
      </c>
      <c r="E31" s="123">
        <v>50</v>
      </c>
      <c r="F31" s="63"/>
      <c r="G31" s="63"/>
      <c r="H31" s="90">
        <f t="shared" ref="H31" si="1">D31*E31</f>
        <v>0</v>
      </c>
      <c r="I31" s="17"/>
    </row>
    <row r="32" spans="1:9" ht="15" customHeight="1">
      <c r="A32" s="24"/>
      <c r="B32" s="72" t="s">
        <v>97</v>
      </c>
      <c r="C32" s="69"/>
      <c r="D32" s="69"/>
      <c r="E32" s="70"/>
      <c r="F32" s="71"/>
      <c r="G32" s="71"/>
      <c r="H32" s="91">
        <f>SUM(H16:H31)</f>
        <v>0</v>
      </c>
      <c r="I32" s="17"/>
    </row>
    <row r="33" spans="1:9" ht="39.75" customHeight="1">
      <c r="A33" s="24"/>
      <c r="B33" s="28" t="s">
        <v>84</v>
      </c>
      <c r="C33" s="29" t="s">
        <v>12</v>
      </c>
      <c r="D33" s="29" t="s">
        <v>85</v>
      </c>
      <c r="E33" s="29" t="s">
        <v>86</v>
      </c>
      <c r="F33" s="60" t="s">
        <v>98</v>
      </c>
      <c r="G33" s="60" t="s">
        <v>99</v>
      </c>
      <c r="H33" s="30" t="s">
        <v>87</v>
      </c>
      <c r="I33" s="17"/>
    </row>
    <row r="34" spans="1:9">
      <c r="A34" s="24"/>
      <c r="B34" s="55"/>
      <c r="C34" s="46"/>
      <c r="D34" s="46"/>
      <c r="E34" s="56"/>
      <c r="F34" s="64"/>
      <c r="G34" s="64"/>
      <c r="H34" s="57"/>
      <c r="I34" s="17"/>
    </row>
    <row r="35" spans="1:9">
      <c r="A35" s="24"/>
      <c r="B35" s="37" t="s">
        <v>100</v>
      </c>
      <c r="C35" s="19"/>
      <c r="D35" s="19"/>
      <c r="E35" s="20"/>
      <c r="F35" s="62"/>
      <c r="G35" s="62"/>
      <c r="H35" s="33"/>
      <c r="I35" s="17"/>
    </row>
    <row r="36" spans="1:9">
      <c r="A36" s="24"/>
      <c r="B36" s="43" t="s">
        <v>66</v>
      </c>
      <c r="C36" s="46" t="s">
        <v>16</v>
      </c>
      <c r="D36" s="58">
        <f>Prijsopgave!F51</f>
        <v>0</v>
      </c>
      <c r="E36" s="73">
        <v>1000</v>
      </c>
      <c r="F36" s="75"/>
      <c r="G36" s="77">
        <f>E36*(1+F36)</f>
        <v>1000</v>
      </c>
      <c r="H36" s="90">
        <f>D36*G36</f>
        <v>0</v>
      </c>
      <c r="I36" s="17"/>
    </row>
    <row r="37" spans="1:9">
      <c r="A37" s="24"/>
      <c r="B37" s="43" t="s">
        <v>67</v>
      </c>
      <c r="C37" s="47" t="s">
        <v>16</v>
      </c>
      <c r="D37" s="59">
        <f>Prijsopgave!F52</f>
        <v>0</v>
      </c>
      <c r="E37" s="74">
        <v>500</v>
      </c>
      <c r="F37" s="76"/>
      <c r="G37" s="77">
        <f t="shared" ref="G37:G40" si="2">E37*(1+F37)</f>
        <v>500</v>
      </c>
      <c r="H37" s="90">
        <f t="shared" ref="H37:H40" si="3">D37*G37</f>
        <v>0</v>
      </c>
      <c r="I37" s="17"/>
    </row>
    <row r="38" spans="1:9">
      <c r="A38" s="24"/>
      <c r="B38" s="43" t="s">
        <v>68</v>
      </c>
      <c r="C38" s="47" t="s">
        <v>16</v>
      </c>
      <c r="D38" s="59">
        <f>Prijsopgave!F53</f>
        <v>0</v>
      </c>
      <c r="E38" s="74">
        <v>250</v>
      </c>
      <c r="F38" s="76"/>
      <c r="G38" s="77">
        <f t="shared" si="2"/>
        <v>250</v>
      </c>
      <c r="H38" s="90">
        <f t="shared" si="3"/>
        <v>0</v>
      </c>
      <c r="I38" s="17"/>
    </row>
    <row r="39" spans="1:9">
      <c r="A39" s="24"/>
      <c r="B39" s="43" t="s">
        <v>69</v>
      </c>
      <c r="C39" s="47" t="s">
        <v>16</v>
      </c>
      <c r="D39" s="59">
        <f>Prijsopgave!F54</f>
        <v>0</v>
      </c>
      <c r="E39" s="74">
        <v>250</v>
      </c>
      <c r="F39" s="76"/>
      <c r="G39" s="77">
        <f t="shared" ref="G39" si="4">E39*(1+F39)</f>
        <v>250</v>
      </c>
      <c r="H39" s="90">
        <f t="shared" ref="H39" si="5">D39*G39</f>
        <v>0</v>
      </c>
      <c r="I39" s="17"/>
    </row>
    <row r="40" spans="1:9">
      <c r="A40" s="24"/>
      <c r="B40" s="43" t="s">
        <v>71</v>
      </c>
      <c r="C40" s="47" t="s">
        <v>16</v>
      </c>
      <c r="D40" s="59">
        <f>Prijsopgave!F56</f>
        <v>0</v>
      </c>
      <c r="E40" s="74">
        <v>150</v>
      </c>
      <c r="F40" s="76"/>
      <c r="G40" s="77">
        <f t="shared" si="2"/>
        <v>150</v>
      </c>
      <c r="H40" s="90">
        <f t="shared" si="3"/>
        <v>0</v>
      </c>
      <c r="I40" s="17"/>
    </row>
    <row r="41" spans="1:9">
      <c r="A41" s="24"/>
      <c r="B41" s="98" t="s">
        <v>77</v>
      </c>
      <c r="C41" s="47" t="s">
        <v>16</v>
      </c>
      <c r="D41" s="59">
        <f>Prijsopgave!F61</f>
        <v>0</v>
      </c>
      <c r="E41" s="74">
        <v>150</v>
      </c>
      <c r="F41" s="65"/>
      <c r="G41" s="65"/>
      <c r="H41" s="90">
        <f t="shared" ref="H41:H42" si="6">D41*E41</f>
        <v>0</v>
      </c>
      <c r="I41" s="17"/>
    </row>
    <row r="42" spans="1:9">
      <c r="A42" s="24"/>
      <c r="B42" s="43" t="s">
        <v>75</v>
      </c>
      <c r="C42" s="47" t="s">
        <v>22</v>
      </c>
      <c r="D42" s="59">
        <f>Prijsopgave!F59</f>
        <v>0</v>
      </c>
      <c r="E42" s="74">
        <v>20</v>
      </c>
      <c r="F42" s="65"/>
      <c r="G42" s="65"/>
      <c r="H42" s="90">
        <f t="shared" si="6"/>
        <v>0</v>
      </c>
      <c r="I42" s="17"/>
    </row>
    <row r="43" spans="1:9">
      <c r="A43" s="24"/>
      <c r="B43" s="43"/>
      <c r="C43" s="47"/>
      <c r="D43" s="59"/>
      <c r="E43" s="74"/>
      <c r="F43" s="65"/>
      <c r="G43" s="65"/>
      <c r="H43" s="44"/>
      <c r="I43" s="17"/>
    </row>
    <row r="44" spans="1:9">
      <c r="A44" s="24"/>
      <c r="B44" s="83" t="s">
        <v>101</v>
      </c>
      <c r="C44" s="84"/>
      <c r="D44" s="84"/>
      <c r="E44" s="85"/>
      <c r="F44" s="86"/>
      <c r="G44" s="86"/>
      <c r="H44" s="92">
        <f>SUM(H36:H42)</f>
        <v>0</v>
      </c>
      <c r="I44" s="17"/>
    </row>
    <row r="45" spans="1:9">
      <c r="B45" s="13"/>
      <c r="C45" s="38"/>
      <c r="D45" s="38"/>
      <c r="E45" s="39"/>
      <c r="F45" s="39"/>
      <c r="G45" s="39"/>
      <c r="H45" s="40"/>
      <c r="I45" s="23"/>
    </row>
    <row r="46" spans="1:9" ht="20.25" customHeight="1">
      <c r="A46" s="24"/>
      <c r="B46" s="172" t="s">
        <v>102</v>
      </c>
      <c r="C46" s="173"/>
      <c r="D46" s="173"/>
      <c r="E46" s="173"/>
      <c r="F46" s="173"/>
      <c r="G46" s="174"/>
      <c r="H46" s="97">
        <f>H32+H44</f>
        <v>0</v>
      </c>
      <c r="I46" s="17"/>
    </row>
    <row r="47" spans="1:9">
      <c r="B47" s="21"/>
      <c r="C47" s="26"/>
      <c r="D47" s="26"/>
      <c r="E47" s="22"/>
      <c r="F47" s="87">
        <f>COUNTBLANK(F36:F40)</f>
        <v>5</v>
      </c>
      <c r="G47" s="22"/>
      <c r="H47" s="22"/>
    </row>
    <row r="48" spans="1:9" ht="18">
      <c r="B48" s="169" t="str">
        <f>IF(F47=0,"Alle groen gemarkeerde velden zijn ingevoerd","Niet alle groen gemarkeerde velden zijn ingevoerd")</f>
        <v>Niet alle groen gemarkeerde velden zijn ingevoerd</v>
      </c>
      <c r="C48" s="170"/>
      <c r="D48" s="170"/>
      <c r="E48" s="170"/>
      <c r="F48" s="170"/>
      <c r="G48" s="170"/>
      <c r="H48" s="171"/>
    </row>
  </sheetData>
  <sheetProtection sheet="1" objects="1" scenarios="1"/>
  <protectedRanges>
    <protectedRange sqref="F36:F40" name="Bereik1"/>
  </protectedRanges>
  <mergeCells count="4">
    <mergeCell ref="B7:H11"/>
    <mergeCell ref="B5:H5"/>
    <mergeCell ref="B48:H48"/>
    <mergeCell ref="B46:G46"/>
  </mergeCells>
  <conditionalFormatting sqref="B48">
    <cfRule type="containsText" dxfId="1" priority="2" operator="containsText" text="Niet alle">
      <formula>NOT(ISERROR(SEARCH("Niet alle",B48)))</formula>
    </cfRule>
  </conditionalFormatting>
  <conditionalFormatting sqref="B48:H48">
    <cfRule type="notContainsText" dxfId="0" priority="1" operator="notContains" text="Niet">
      <formula>ISERROR(SEARCH("Niet",B48))</formula>
    </cfRule>
  </conditionalFormatting>
  <pageMargins left="0.7" right="0.7" top="0.75" bottom="0.75" header="0.3" footer="0.3"/>
  <pageSetup paperSize="9" scale="69" orientation="landscape"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c892affd-9aea-4100-a63a-0b29159ee2f9" xsi:nil="true"/>
    <lcf76f155ced4ddcb4097134ff3c332f xmlns="5976950d-f5c8-4a84-b442-8b9faad1e7e2">
      <Terms xmlns="http://schemas.microsoft.com/office/infopath/2007/PartnerControls"/>
    </lcf76f155ced4ddcb4097134ff3c332f>
    <SharedWithUsers xmlns="c892affd-9aea-4100-a63a-0b29159ee2f9">
      <UserInfo>
        <DisplayName/>
        <AccountId xsi:nil="true"/>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30CA212B10AAD4BBC6E765BEB5B24AE" ma:contentTypeVersion="14" ma:contentTypeDescription="Een nieuw document maken." ma:contentTypeScope="" ma:versionID="32c9aced6eee87264e6e3a8c48078ca4">
  <xsd:schema xmlns:xsd="http://www.w3.org/2001/XMLSchema" xmlns:xs="http://www.w3.org/2001/XMLSchema" xmlns:p="http://schemas.microsoft.com/office/2006/metadata/properties" xmlns:ns2="5976950d-f5c8-4a84-b442-8b9faad1e7e2" xmlns:ns3="c892affd-9aea-4100-a63a-0b29159ee2f9" targetNamespace="http://schemas.microsoft.com/office/2006/metadata/properties" ma:root="true" ma:fieldsID="fbfe7ef1f16ff0f47df47cb0d6f8c668" ns2:_="" ns3:_="">
    <xsd:import namespace="5976950d-f5c8-4a84-b442-8b9faad1e7e2"/>
    <xsd:import namespace="c892affd-9aea-4100-a63a-0b29159ee2f9"/>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3:SharedWithUsers" minOccurs="0"/>
                <xsd:element ref="ns3:SharedWithDetails" minOccurs="0"/>
                <xsd:element ref="ns2:MediaServiceSearchPropertie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76950d-f5c8-4a84-b442-8b9faad1e7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lcf76f155ced4ddcb4097134ff3c332f" ma:index="19" nillable="true" ma:taxonomy="true" ma:internalName="lcf76f155ced4ddcb4097134ff3c332f" ma:taxonomyFieldName="MediaServiceImageTags" ma:displayName="Afbeeldingtags" ma:readOnly="false" ma:fieldId="{5cf76f15-5ced-4ddc-b409-7134ff3c332f}" ma:taxonomyMulti="true" ma:sspId="ecadf510-6fd9-4589-915b-e40c5db06ce5"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892affd-9aea-4100-a63a-0b29159ee2f9" elementFormDefault="qualified">
    <xsd:import namespace="http://schemas.microsoft.com/office/2006/documentManagement/types"/>
    <xsd:import namespace="http://schemas.microsoft.com/office/infopath/2007/PartnerControls"/>
    <xsd:element name="SharedWithUsers" ma:index="1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Gedeeld met details" ma:internalName="SharedWithDetails" ma:readOnly="true">
      <xsd:simpleType>
        <xsd:restriction base="dms:Note">
          <xsd:maxLength value="255"/>
        </xsd:restriction>
      </xsd:simpleType>
    </xsd:element>
    <xsd:element name="TaxCatchAll" ma:index="20" nillable="true" ma:displayName="Taxonomy Catch All Column" ma:hidden="true" ma:list="{3fff7ca9-7038-4af9-a51d-708bc48961f0}" ma:internalName="TaxCatchAll" ma:showField="CatchAllData" ma:web="c892affd-9aea-4100-a63a-0b29159ee2f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haredContentType xmlns="Microsoft.SharePoint.Taxonomy.ContentTypeSync" SourceId="ecadf510-6fd9-4589-915b-e40c5db06ce5" ContentTypeId="0x01" PreviousValue="false"/>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2CED19A-820E-4863-B393-5D9FD756E6C2}"/>
</file>

<file path=customXml/itemProps2.xml><?xml version="1.0" encoding="utf-8"?>
<ds:datastoreItem xmlns:ds="http://schemas.openxmlformats.org/officeDocument/2006/customXml" ds:itemID="{1A3AB54C-0E5A-409B-BD1A-F6809C611DB0}"/>
</file>

<file path=customXml/itemProps3.xml><?xml version="1.0" encoding="utf-8"?>
<ds:datastoreItem xmlns:ds="http://schemas.openxmlformats.org/officeDocument/2006/customXml" ds:itemID="{1627DFD9-8BC8-4BBE-BD0A-BB2E105644AC}"/>
</file>

<file path=customXml/itemProps4.xml><?xml version="1.0" encoding="utf-8"?>
<ds:datastoreItem xmlns:ds="http://schemas.openxmlformats.org/officeDocument/2006/customXml" ds:itemID="{38243C65-73CA-4191-B005-DD40B4487020}"/>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Mulder, Marita (M.)</dc:creator>
  <cp:keywords/>
  <dc:description/>
  <cp:lastModifiedBy>Huijgen, Maurits (M.L.)</cp:lastModifiedBy>
  <cp:revision/>
  <dcterms:created xsi:type="dcterms:W3CDTF">2020-12-29T16:21:12Z</dcterms:created>
  <dcterms:modified xsi:type="dcterms:W3CDTF">2025-07-22T12:00:36Z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0x010100B30CA212B10AAD4BBC6E765BEB5B24AE</vt:lpwstr>
  </property>
  <property fmtid="{D5CDD505-2E9C-101B-9397-08002B2CF9AE}" pid="3" name="Order">
    <vt:r8>100</vt:r8>
  </property>
  <property fmtid="{D5CDD505-2E9C-101B-9397-08002B2CF9AE}" pid="4" name="xd_Signature">
    <vt:bool>false</vt:bool>
  </property>
  <property fmtid="{D5CDD505-2E9C-101B-9397-08002B2CF9AE}" pid="5" name="xd_ProgID">
    <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MediaServiceImageTags">
    <vt:lpwstr/>
  </property>
</Properties>
</file>