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heerenveennl.sharepoint.com/sites/HV-ORG-Facilitair-Aanbestedeningen/Gedeelde documenten/Sanitaire voorzieningen/Aanbestedingsdocumenten/2025/"/>
    </mc:Choice>
  </mc:AlternateContent>
  <xr:revisionPtr revIDLastSave="69" documentId="8_{9A275F72-131E-44BF-AD59-B4C73F01F3F9}" xr6:coauthVersionLast="47" xr6:coauthVersionMax="47" xr10:uidLastSave="{44DDC055-443F-4063-B1BD-57AD46D1E7B0}"/>
  <bookViews>
    <workbookView xWindow="-108" yWindow="-108" windowWidth="61656" windowHeight="16896" xr2:uid="{00000000-000D-0000-FFFF-FFFF00000000}"/>
  </bookViews>
  <sheets>
    <sheet name="Totaalprijs" sheetId="1" r:id="rId1"/>
    <sheet name="Huurprijzen voorzieningen" sheetId="2" r:id="rId2"/>
    <sheet name="Installatiekosten voorzieningen" sheetId="5" r:id="rId3"/>
    <sheet name="Prijzen verbruiksartikelen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3" l="1"/>
  <c r="E9" i="3"/>
  <c r="E11" i="2"/>
  <c r="F11" i="2" s="1"/>
  <c r="E10" i="2"/>
  <c r="E9" i="2"/>
  <c r="F9" i="2" s="1"/>
  <c r="E8" i="2"/>
  <c r="F8" i="2" s="1"/>
  <c r="E7" i="2"/>
  <c r="F7" i="2" s="1"/>
  <c r="E6" i="2"/>
  <c r="E5" i="2"/>
  <c r="F5" i="2" s="1"/>
  <c r="E4" i="2"/>
  <c r="F4" i="2" s="1"/>
  <c r="F6" i="2"/>
  <c r="D4" i="5"/>
  <c r="D5" i="5"/>
  <c r="D6" i="5"/>
  <c r="D7" i="5"/>
  <c r="D8" i="5"/>
  <c r="D9" i="5"/>
  <c r="D11" i="5"/>
  <c r="E5" i="3"/>
  <c r="E6" i="3"/>
  <c r="E7" i="3"/>
  <c r="E8" i="3"/>
  <c r="E10" i="3"/>
  <c r="D10" i="5"/>
  <c r="D13" i="5" l="1"/>
  <c r="B4" i="1" s="1"/>
  <c r="F10" i="2" l="1"/>
  <c r="F13" i="2" s="1"/>
  <c r="F15" i="2" s="1"/>
  <c r="B3" i="1" l="1"/>
  <c r="E12" i="3"/>
  <c r="E14" i="3" s="1"/>
  <c r="B5" i="1" l="1"/>
  <c r="B7" i="1" s="1"/>
</calcChain>
</file>

<file path=xl/sharedStrings.xml><?xml version="1.0" encoding="utf-8"?>
<sst xmlns="http://schemas.openxmlformats.org/spreadsheetml/2006/main" count="88" uniqueCount="65">
  <si>
    <t>Huurprijzen voorzieningen (all-in)</t>
  </si>
  <si>
    <t>Installatiekosten voorzieningen</t>
  </si>
  <si>
    <t xml:space="preserve">Prijzen verbruiksartikelen </t>
  </si>
  <si>
    <t>Totaalprijs</t>
  </si>
  <si>
    <t>Alle prijzen en tarieven dienen gesteld te zijn in euro's excl. btw en incl. overige belastingen en heffingen.</t>
  </si>
  <si>
    <t>Naam organisatie:</t>
  </si>
  <si>
    <t>Naam rechtsgeldige inschrijver:</t>
  </si>
  <si>
    <t xml:space="preserve">Kenmerk: </t>
  </si>
  <si>
    <t>Datum:                                                           Handtekening</t>
  </si>
  <si>
    <t>Huurprijzen voorzieningen en serviceproducten (All-in)</t>
  </si>
  <si>
    <r>
      <t>*</t>
    </r>
    <r>
      <rPr>
        <i/>
        <sz val="11"/>
        <color theme="1"/>
        <rFont val="Calibri"/>
        <family val="2"/>
        <scheme val="minor"/>
      </rPr>
      <t xml:space="preserve"> All-in prijs:</t>
    </r>
    <r>
      <rPr>
        <sz val="11"/>
        <color theme="1"/>
        <rFont val="Calibri"/>
        <family val="2"/>
        <scheme val="minor"/>
      </rPr>
      <t xml:space="preserve"> huur, service en onderhoud van dispensers en serviceproducten (incl. reis- en transportkosten en overheadkosten)</t>
    </r>
  </si>
  <si>
    <t>Sanitaire voorziening/serviceproduct</t>
  </si>
  <si>
    <t>Aantal</t>
  </si>
  <si>
    <t>Servicefrequentie per jaar</t>
  </si>
  <si>
    <t>All-in prijs per stuk per maand*</t>
  </si>
  <si>
    <t>All-in prijs per maand*</t>
  </si>
  <si>
    <t>All-in prijs per jaar</t>
  </si>
  <si>
    <t>Toiletrolhouder</t>
  </si>
  <si>
    <t>Niet van toepassing</t>
  </si>
  <si>
    <t>Handdoekrolautomaat</t>
  </si>
  <si>
    <t>Foamautomaat</t>
  </si>
  <si>
    <t>Vouwhanddoekautomaat</t>
  </si>
  <si>
    <t>Toiletbrilreinigerdispenser</t>
  </si>
  <si>
    <t>Luchtverfrisser</t>
  </si>
  <si>
    <t xml:space="preserve">4 x per jaar </t>
  </si>
  <si>
    <t>Dameshygiënecontainer</t>
  </si>
  <si>
    <t xml:space="preserve">26 x per jaar </t>
  </si>
  <si>
    <t>Toiletborstel- en houder</t>
  </si>
  <si>
    <t>2 x per jaar</t>
  </si>
  <si>
    <t>Prijs per jaar</t>
  </si>
  <si>
    <t>TCO contractduur</t>
  </si>
  <si>
    <t>Installatiekosten voorzieningen en serviceproducten</t>
  </si>
  <si>
    <r>
      <t>*</t>
    </r>
    <r>
      <rPr>
        <i/>
        <sz val="11"/>
        <color theme="1"/>
        <rFont val="Calibri"/>
        <family val="2"/>
        <scheme val="minor"/>
      </rPr>
      <t xml:space="preserve"> Installatiekosten</t>
    </r>
    <r>
      <rPr>
        <sz val="11"/>
        <color theme="1"/>
        <rFont val="Calibri"/>
        <family val="2"/>
        <scheme val="minor"/>
      </rPr>
      <t>: montage/demontage bij start en eind contractduur</t>
    </r>
  </si>
  <si>
    <t>Installatiekosten per stuk*</t>
  </si>
  <si>
    <t>Installatiekosten totaal</t>
  </si>
  <si>
    <t>Totale installatiekosten:</t>
  </si>
  <si>
    <t>Sanitair verbruiksartikel</t>
  </si>
  <si>
    <t>Fictief aantal per jaar*</t>
  </si>
  <si>
    <t>Eenheid</t>
  </si>
  <si>
    <t>Prijs per stuk*</t>
  </si>
  <si>
    <t>Kosten per jaar</t>
  </si>
  <si>
    <t>Toiletpapier</t>
  </si>
  <si>
    <t>Toiletrollen (á 100 m)</t>
  </si>
  <si>
    <t>Handdoekrol</t>
  </si>
  <si>
    <t>Handoekrolcassettes (á 55 m)</t>
  </si>
  <si>
    <t>Foamzeep</t>
  </si>
  <si>
    <t>Flacons (á 500 ml)</t>
  </si>
  <si>
    <t>Vouwhanddoek</t>
  </si>
  <si>
    <t>Vouwhanddoek cassettes (á 150 tissues)</t>
  </si>
  <si>
    <t>Poetsrol</t>
  </si>
  <si>
    <t>Poetsrollen (á 130 m x 20 cm)</t>
  </si>
  <si>
    <t>Toiletbrilreiniger</t>
  </si>
  <si>
    <t>Flacons (á 350 ml)</t>
  </si>
  <si>
    <t>Totaalkosten</t>
  </si>
  <si>
    <t>*Inschrijver dient haar prijs per artikel (per stuk) om te rekenen naar de genoemde eenheid (inhoud/meter).</t>
  </si>
  <si>
    <t>*Indien deze hoeveelheid afwijkt van de eigen hoeveelheid, graag hieronder de prijs + hoeveelheid per verbruiksartikel in te voeren.</t>
  </si>
  <si>
    <t>*De genoemde aantallen zijn fictieve aantallen. Hier kunnen geen rechten aan worden ontleend.</t>
  </si>
  <si>
    <t>Verbruiksartikel</t>
  </si>
  <si>
    <t>Prijs per stuk</t>
  </si>
  <si>
    <t>Geur cassette</t>
  </si>
  <si>
    <t>Casssette</t>
  </si>
  <si>
    <t>Geur Cassette</t>
  </si>
  <si>
    <t>Bijlage 4 Prijzenblad</t>
  </si>
  <si>
    <r>
      <t xml:space="preserve">Totale opdrachtwaarde over 4 jaar </t>
    </r>
    <r>
      <rPr>
        <i/>
        <sz val="14"/>
        <rFont val="Calibri"/>
        <family val="2"/>
        <scheme val="minor"/>
      </rPr>
      <t>(2x2 jaar)</t>
    </r>
  </si>
  <si>
    <t>Enkel de lichtroze gemarkeerde cellen dienen ingevuld te worden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</si>
</sst>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i/>
      <sz val="1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D60093"/>
        <bgColor indexed="64"/>
      </patternFill>
    </fill>
    <fill>
      <patternFill patternType="solid">
        <fgColor rgb="FFF7C1EF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1" fillId="2" borderId="0" applyNumberFormat="0" applyBorder="0" applyAlignment="0" applyProtection="0"/>
    <xf numFmtId="0" fontId="3" fillId="3" borderId="0" applyNumberFormat="0" applyBorder="0" applyAlignment="0" applyProtection="0"/>
  </cellStyleXfs>
  <cellXfs count="70">
    <xf numFmtId="0" fontId="0" fillId="0" borderId="0" xfId="0"/>
    <xf numFmtId="0" fontId="4" fillId="4" borderId="0" xfId="0" applyFont="1" applyFill="1"/>
    <xf numFmtId="0" fontId="0" fillId="4" borderId="0" xfId="0" applyFill="1"/>
    <xf numFmtId="0" fontId="5" fillId="4" borderId="0" xfId="0" applyFont="1" applyFill="1"/>
    <xf numFmtId="0" fontId="0" fillId="0" borderId="0" xfId="0" applyAlignment="1">
      <alignment horizontal="center"/>
    </xf>
    <xf numFmtId="44" fontId="0" fillId="0" borderId="0" xfId="1" applyFont="1"/>
    <xf numFmtId="0" fontId="5" fillId="0" borderId="0" xfId="0" applyFont="1"/>
    <xf numFmtId="44" fontId="5" fillId="0" borderId="0" xfId="1" applyFont="1"/>
    <xf numFmtId="0" fontId="0" fillId="0" borderId="0" xfId="0" applyProtection="1">
      <protection locked="0"/>
    </xf>
    <xf numFmtId="44" fontId="0" fillId="0" borderId="0" xfId="1" applyFont="1" applyProtection="1">
      <protection locked="0"/>
    </xf>
    <xf numFmtId="0" fontId="0" fillId="4" borderId="2" xfId="0" applyFill="1" applyBorder="1"/>
    <xf numFmtId="0" fontId="0" fillId="4" borderId="3" xfId="0" applyFill="1" applyBorder="1"/>
    <xf numFmtId="0" fontId="0" fillId="4" borderId="11" xfId="0" applyFill="1" applyBorder="1"/>
    <xf numFmtId="0" fontId="8" fillId="4" borderId="1" xfId="2" applyFont="1" applyFill="1" applyAlignment="1"/>
    <xf numFmtId="0" fontId="1" fillId="0" borderId="2" xfId="0" applyFont="1" applyBorder="1" applyAlignment="1">
      <alignment vertical="center" wrapText="1"/>
    </xf>
    <xf numFmtId="44" fontId="1" fillId="4" borderId="2" xfId="1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4" borderId="2" xfId="0" applyFont="1" applyFill="1" applyBorder="1"/>
    <xf numFmtId="0" fontId="1" fillId="0" borderId="0" xfId="0" applyFont="1" applyAlignment="1">
      <alignment horizontal="center"/>
    </xf>
    <xf numFmtId="0" fontId="1" fillId="4" borderId="0" xfId="0" applyFont="1" applyFill="1"/>
    <xf numFmtId="0" fontId="0" fillId="0" borderId="11" xfId="0" applyBorder="1"/>
    <xf numFmtId="0" fontId="0" fillId="0" borderId="5" xfId="0" applyBorder="1" applyAlignment="1" applyProtection="1">
      <alignment horizontal="left" vertical="top"/>
      <protection locked="0"/>
    </xf>
    <xf numFmtId="0" fontId="0" fillId="0" borderId="6" xfId="0" applyBorder="1" applyAlignment="1" applyProtection="1">
      <alignment horizontal="left" vertical="top"/>
      <protection locked="0"/>
    </xf>
    <xf numFmtId="0" fontId="0" fillId="0" borderId="7" xfId="0" applyBorder="1" applyAlignment="1" applyProtection="1">
      <alignment horizontal="left" vertical="top"/>
      <protection locked="0"/>
    </xf>
    <xf numFmtId="0" fontId="0" fillId="0" borderId="8" xfId="0" applyBorder="1" applyAlignment="1" applyProtection="1">
      <alignment horizontal="left" vertical="top"/>
      <protection locked="0"/>
    </xf>
    <xf numFmtId="0" fontId="9" fillId="0" borderId="7" xfId="0" applyFont="1" applyBorder="1" applyAlignment="1" applyProtection="1">
      <alignment horizontal="left" vertical="top"/>
      <protection locked="0"/>
    </xf>
    <xf numFmtId="0" fontId="9" fillId="0" borderId="9" xfId="0" applyFont="1" applyBorder="1" applyAlignment="1" applyProtection="1">
      <alignment horizontal="left" vertical="top"/>
      <protection locked="0"/>
    </xf>
    <xf numFmtId="0" fontId="0" fillId="0" borderId="10" xfId="0" applyBorder="1" applyAlignment="1" applyProtection="1">
      <alignment horizontal="left" vertical="top"/>
      <protection locked="0"/>
    </xf>
    <xf numFmtId="44" fontId="0" fillId="0" borderId="13" xfId="1" applyFont="1" applyFill="1" applyBorder="1"/>
    <xf numFmtId="44" fontId="0" fillId="4" borderId="13" xfId="1" applyFont="1" applyFill="1" applyBorder="1"/>
    <xf numFmtId="44" fontId="0" fillId="4" borderId="2" xfId="1" applyFont="1" applyFill="1" applyBorder="1"/>
    <xf numFmtId="0" fontId="1" fillId="4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44" fontId="0" fillId="0" borderId="0" xfId="1" applyFont="1" applyFill="1" applyProtection="1">
      <protection locked="0"/>
    </xf>
    <xf numFmtId="0" fontId="0" fillId="0" borderId="0" xfId="0" applyAlignment="1">
      <alignment vertical="center" wrapText="1"/>
    </xf>
    <xf numFmtId="0" fontId="7" fillId="0" borderId="11" xfId="0" applyFont="1" applyBorder="1"/>
    <xf numFmtId="44" fontId="7" fillId="0" borderId="13" xfId="1" applyFont="1" applyBorder="1"/>
    <xf numFmtId="0" fontId="7" fillId="0" borderId="12" xfId="0" applyFont="1" applyBorder="1"/>
    <xf numFmtId="44" fontId="7" fillId="0" borderId="11" xfId="1" applyFont="1" applyBorder="1"/>
    <xf numFmtId="0" fontId="7" fillId="4" borderId="11" xfId="0" applyFont="1" applyFill="1" applyBorder="1"/>
    <xf numFmtId="44" fontId="7" fillId="4" borderId="13" xfId="1" applyFont="1" applyFill="1" applyBorder="1"/>
    <xf numFmtId="0" fontId="11" fillId="0" borderId="0" xfId="0" applyFont="1"/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0" fontId="0" fillId="4" borderId="4" xfId="0" applyFill="1" applyBorder="1" applyAlignment="1">
      <alignment horizontal="center"/>
    </xf>
    <xf numFmtId="0" fontId="6" fillId="5" borderId="0" xfId="4" applyFont="1" applyFill="1"/>
    <xf numFmtId="44" fontId="3" fillId="5" borderId="0" xfId="1" applyFont="1" applyFill="1"/>
    <xf numFmtId="0" fontId="7" fillId="5" borderId="4" xfId="3" applyFont="1" applyFill="1" applyBorder="1" applyAlignment="1">
      <alignment vertical="center"/>
    </xf>
    <xf numFmtId="0" fontId="7" fillId="5" borderId="4" xfId="3" applyFont="1" applyFill="1" applyBorder="1" applyAlignment="1">
      <alignment horizontal="left" vertical="center"/>
    </xf>
    <xf numFmtId="44" fontId="1" fillId="6" borderId="2" xfId="1" applyFont="1" applyFill="1" applyBorder="1"/>
    <xf numFmtId="44" fontId="0" fillId="6" borderId="2" xfId="1" applyFont="1" applyFill="1" applyBorder="1"/>
    <xf numFmtId="44" fontId="0" fillId="6" borderId="4" xfId="1" applyFont="1" applyFill="1" applyBorder="1"/>
    <xf numFmtId="44" fontId="0" fillId="6" borderId="3" xfId="1" applyFont="1" applyFill="1" applyBorder="1"/>
    <xf numFmtId="0" fontId="7" fillId="5" borderId="2" xfId="3" applyFont="1" applyFill="1" applyBorder="1" applyAlignment="1">
      <alignment horizontal="left" vertical="center"/>
    </xf>
    <xf numFmtId="0" fontId="12" fillId="7" borderId="0" xfId="2" applyFont="1" applyFill="1" applyBorder="1"/>
    <xf numFmtId="44" fontId="13" fillId="7" borderId="0" xfId="1" applyFont="1" applyFill="1"/>
    <xf numFmtId="0" fontId="12" fillId="0" borderId="0" xfId="2" applyFont="1" applyBorder="1"/>
    <xf numFmtId="44" fontId="13" fillId="0" borderId="0" xfId="1" applyFont="1"/>
    <xf numFmtId="0" fontId="13" fillId="0" borderId="1" xfId="2" applyFont="1"/>
    <xf numFmtId="44" fontId="13" fillId="0" borderId="1" xfId="1" applyFont="1" applyBorder="1"/>
    <xf numFmtId="0" fontId="8" fillId="4" borderId="1" xfId="2" applyFont="1" applyFill="1" applyAlignment="1">
      <alignment horizontal="left"/>
    </xf>
    <xf numFmtId="0" fontId="1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0" fillId="0" borderId="0" xfId="0" applyFont="1"/>
    <xf numFmtId="44" fontId="10" fillId="6" borderId="2" xfId="1" applyFont="1" applyFill="1" applyBorder="1" applyAlignment="1">
      <alignment horizontal="left" vertical="top"/>
    </xf>
    <xf numFmtId="44" fontId="1" fillId="0" borderId="2" xfId="1" applyFont="1" applyFill="1" applyBorder="1"/>
  </cellXfs>
  <cellStyles count="5">
    <cellStyle name="40% - Accent1" xfId="3" builtinId="31"/>
    <cellStyle name="60% - Accent1" xfId="4" builtinId="32"/>
    <cellStyle name="Kop 1" xfId="2" builtinId="16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D60093"/>
      <color rgb="FFF7C1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workbookViewId="0">
      <selection activeCell="Z18" sqref="Z18"/>
    </sheetView>
  </sheetViews>
  <sheetFormatPr defaultRowHeight="14.4" x14ac:dyDescent="0.3"/>
  <cols>
    <col min="1" max="1" width="88" bestFit="1" customWidth="1"/>
    <col min="2" max="2" width="28.6640625" style="5" customWidth="1"/>
  </cols>
  <sheetData>
    <row r="1" spans="1:4" ht="18" x14ac:dyDescent="0.35">
      <c r="A1" s="56" t="s">
        <v>62</v>
      </c>
      <c r="B1" s="57"/>
    </row>
    <row r="2" spans="1:4" ht="18" x14ac:dyDescent="0.35">
      <c r="A2" s="58" t="s">
        <v>63</v>
      </c>
      <c r="B2" s="59"/>
    </row>
    <row r="3" spans="1:4" ht="15" customHeight="1" thickBot="1" x14ac:dyDescent="0.35">
      <c r="A3" s="60" t="s">
        <v>0</v>
      </c>
      <c r="B3" s="61">
        <f>'Huurprijzen voorzieningen'!F15</f>
        <v>0</v>
      </c>
    </row>
    <row r="4" spans="1:4" ht="15" customHeight="1" thickTop="1" thickBot="1" x14ac:dyDescent="0.35">
      <c r="A4" s="60" t="s">
        <v>1</v>
      </c>
      <c r="B4" s="61">
        <f>'Installatiekosten voorzieningen'!D13</f>
        <v>0</v>
      </c>
    </row>
    <row r="5" spans="1:4" ht="15" customHeight="1" thickTop="1" thickBot="1" x14ac:dyDescent="0.35">
      <c r="A5" s="60" t="s">
        <v>2</v>
      </c>
      <c r="B5" s="61">
        <f>'Prijzen verbruiksartikelen'!E14</f>
        <v>0</v>
      </c>
    </row>
    <row r="6" spans="1:4" ht="15" customHeight="1" thickTop="1" x14ac:dyDescent="0.3">
      <c r="A6" s="6"/>
      <c r="B6" s="7"/>
    </row>
    <row r="7" spans="1:4" ht="15" customHeight="1" x14ac:dyDescent="0.3">
      <c r="A7" s="47" t="s">
        <v>3</v>
      </c>
      <c r="B7" s="48">
        <f>SUM(B3:B5)</f>
        <v>0</v>
      </c>
    </row>
    <row r="9" spans="1:4" x14ac:dyDescent="0.3">
      <c r="A9" s="68" t="s">
        <v>64</v>
      </c>
    </row>
    <row r="10" spans="1:4" x14ac:dyDescent="0.3">
      <c r="A10" s="42" t="s">
        <v>4</v>
      </c>
      <c r="B10" s="34"/>
      <c r="C10" s="8"/>
      <c r="D10" s="8"/>
    </row>
    <row r="11" spans="1:4" ht="15" thickBot="1" x14ac:dyDescent="0.35">
      <c r="A11" s="8"/>
      <c r="B11" s="9"/>
      <c r="C11" s="8"/>
      <c r="D11" s="8"/>
    </row>
    <row r="12" spans="1:4" x14ac:dyDescent="0.3">
      <c r="A12" s="22" t="s">
        <v>5</v>
      </c>
      <c r="B12" s="23"/>
      <c r="C12" s="8"/>
      <c r="D12" s="8"/>
    </row>
    <row r="13" spans="1:4" x14ac:dyDescent="0.3">
      <c r="A13" s="24" t="s">
        <v>6</v>
      </c>
      <c r="B13" s="25"/>
      <c r="C13" s="8"/>
      <c r="D13" s="8"/>
    </row>
    <row r="14" spans="1:4" x14ac:dyDescent="0.3">
      <c r="A14" s="26" t="s">
        <v>7</v>
      </c>
      <c r="B14" s="25"/>
      <c r="C14" s="8"/>
      <c r="D14" s="8"/>
    </row>
    <row r="15" spans="1:4" ht="15" thickBot="1" x14ac:dyDescent="0.35">
      <c r="A15" s="27" t="s">
        <v>8</v>
      </c>
      <c r="B15" s="28"/>
      <c r="C15" s="8"/>
      <c r="D15" s="8"/>
    </row>
    <row r="27" spans="1:1" x14ac:dyDescent="0.3">
      <c r="A27" s="67"/>
    </row>
  </sheetData>
  <sheetProtection algorithmName="SHA-512" hashValue="6zJzSBBAJfEDLcr++n92ElzfqUaO/gUpzlEL29Vl20s47lSt0USiU/dssIGW7+XR7XkrQJUWNjF06e+ZsDhA8A==" saltValue="Bi4/NVR9mQfaptQqUiBHqA==" spinCount="100000" sheet="1" objects="1" scenarios="1"/>
  <protectedRanges>
    <protectedRange sqref="A12:B15" name="Bereik1"/>
  </protectedRange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5"/>
  <sheetViews>
    <sheetView workbookViewId="0">
      <selection activeCell="D4" sqref="D4:D11"/>
    </sheetView>
  </sheetViews>
  <sheetFormatPr defaultRowHeight="14.4" x14ac:dyDescent="0.3"/>
  <cols>
    <col min="1" max="1" width="35.6640625" customWidth="1"/>
    <col min="2" max="2" width="10.33203125" style="4" customWidth="1"/>
    <col min="3" max="3" width="30.44140625" style="4" customWidth="1"/>
    <col min="4" max="4" width="27.88671875" style="4" customWidth="1"/>
    <col min="5" max="5" width="22.44140625" customWidth="1"/>
    <col min="6" max="6" width="18.33203125" customWidth="1"/>
  </cols>
  <sheetData>
    <row r="1" spans="1:6" ht="18.600000000000001" thickBot="1" x14ac:dyDescent="0.4">
      <c r="A1" s="13" t="s">
        <v>9</v>
      </c>
      <c r="E1" t="s">
        <v>10</v>
      </c>
    </row>
    <row r="2" spans="1:6" ht="20.100000000000001" customHeight="1" thickTop="1" x14ac:dyDescent="0.3"/>
    <row r="3" spans="1:6" ht="20.100000000000001" customHeight="1" x14ac:dyDescent="0.3">
      <c r="A3" s="49" t="s">
        <v>11</v>
      </c>
      <c r="B3" s="49" t="s">
        <v>12</v>
      </c>
      <c r="C3" s="50" t="s">
        <v>13</v>
      </c>
      <c r="D3" s="50" t="s">
        <v>14</v>
      </c>
      <c r="E3" s="49" t="s">
        <v>15</v>
      </c>
      <c r="F3" s="49" t="s">
        <v>16</v>
      </c>
    </row>
    <row r="4" spans="1:6" ht="20.100000000000001" customHeight="1" x14ac:dyDescent="0.3">
      <c r="A4" s="14" t="s">
        <v>17</v>
      </c>
      <c r="B4" s="63">
        <v>108</v>
      </c>
      <c r="C4" s="32" t="s">
        <v>18</v>
      </c>
      <c r="D4" s="51"/>
      <c r="E4" s="69">
        <f>SUM(B4*D4)</f>
        <v>0</v>
      </c>
      <c r="F4" s="15">
        <f>E4*12</f>
        <v>0</v>
      </c>
    </row>
    <row r="5" spans="1:6" ht="20.100000000000001" customHeight="1" x14ac:dyDescent="0.3">
      <c r="A5" s="14" t="s">
        <v>19</v>
      </c>
      <c r="B5" s="63">
        <v>66</v>
      </c>
      <c r="C5" s="32" t="s">
        <v>18</v>
      </c>
      <c r="D5" s="51"/>
      <c r="E5" s="69">
        <f t="shared" ref="E5:E11" si="0">SUM(B5*D5)</f>
        <v>0</v>
      </c>
      <c r="F5" s="15">
        <f t="shared" ref="F5:F11" si="1">E5*12</f>
        <v>0</v>
      </c>
    </row>
    <row r="6" spans="1:6" ht="20.100000000000001" customHeight="1" x14ac:dyDescent="0.3">
      <c r="A6" s="14" t="s">
        <v>20</v>
      </c>
      <c r="B6" s="63">
        <v>112</v>
      </c>
      <c r="C6" s="32" t="s">
        <v>18</v>
      </c>
      <c r="D6" s="51"/>
      <c r="E6" s="69">
        <f t="shared" si="0"/>
        <v>0</v>
      </c>
      <c r="F6" s="15">
        <f t="shared" si="1"/>
        <v>0</v>
      </c>
    </row>
    <row r="7" spans="1:6" ht="20.100000000000001" customHeight="1" x14ac:dyDescent="0.3">
      <c r="A7" s="14" t="s">
        <v>21</v>
      </c>
      <c r="B7" s="63">
        <v>60</v>
      </c>
      <c r="C7" s="32" t="s">
        <v>18</v>
      </c>
      <c r="D7" s="51"/>
      <c r="E7" s="69">
        <f t="shared" si="0"/>
        <v>0</v>
      </c>
      <c r="F7" s="15">
        <f t="shared" si="1"/>
        <v>0</v>
      </c>
    </row>
    <row r="8" spans="1:6" ht="20.100000000000001" customHeight="1" x14ac:dyDescent="0.3">
      <c r="A8" s="14" t="s">
        <v>22</v>
      </c>
      <c r="B8" s="63">
        <v>87</v>
      </c>
      <c r="C8" s="32" t="s">
        <v>18</v>
      </c>
      <c r="D8" s="51"/>
      <c r="E8" s="69">
        <f t="shared" si="0"/>
        <v>0</v>
      </c>
      <c r="F8" s="15">
        <f t="shared" si="1"/>
        <v>0</v>
      </c>
    </row>
    <row r="9" spans="1:6" ht="20.100000000000001" customHeight="1" x14ac:dyDescent="0.3">
      <c r="A9" s="14" t="s">
        <v>23</v>
      </c>
      <c r="B9" s="64">
        <v>71</v>
      </c>
      <c r="C9" s="33" t="s">
        <v>24</v>
      </c>
      <c r="D9" s="51"/>
      <c r="E9" s="69">
        <f t="shared" si="0"/>
        <v>0</v>
      </c>
      <c r="F9" s="15">
        <f t="shared" si="1"/>
        <v>0</v>
      </c>
    </row>
    <row r="10" spans="1:6" ht="20.100000000000001" customHeight="1" x14ac:dyDescent="0.3">
      <c r="A10" s="14" t="s">
        <v>25</v>
      </c>
      <c r="B10" s="65">
        <v>45</v>
      </c>
      <c r="C10" s="33" t="s">
        <v>26</v>
      </c>
      <c r="D10" s="51"/>
      <c r="E10" s="69">
        <f t="shared" si="0"/>
        <v>0</v>
      </c>
      <c r="F10" s="15">
        <f t="shared" si="1"/>
        <v>0</v>
      </c>
    </row>
    <row r="11" spans="1:6" ht="20.100000000000001" customHeight="1" x14ac:dyDescent="0.3">
      <c r="A11" s="14" t="s">
        <v>27</v>
      </c>
      <c r="B11" s="65">
        <v>88</v>
      </c>
      <c r="C11" s="33" t="s">
        <v>28</v>
      </c>
      <c r="D11" s="51"/>
      <c r="E11" s="69">
        <f t="shared" si="0"/>
        <v>0</v>
      </c>
      <c r="F11" s="15">
        <f t="shared" si="1"/>
        <v>0</v>
      </c>
    </row>
    <row r="12" spans="1:6" ht="20.100000000000001" customHeight="1" thickBot="1" x14ac:dyDescent="0.35">
      <c r="A12" s="16"/>
      <c r="B12" s="66"/>
      <c r="C12" s="19"/>
      <c r="D12" s="19"/>
      <c r="E12" s="17"/>
      <c r="F12" s="20"/>
    </row>
    <row r="13" spans="1:6" ht="15" customHeight="1" thickBot="1" x14ac:dyDescent="0.35">
      <c r="E13" s="21" t="s">
        <v>29</v>
      </c>
      <c r="F13" s="29">
        <f>SUM(F4:F11)</f>
        <v>0</v>
      </c>
    </row>
    <row r="14" spans="1:6" ht="15" thickBot="1" x14ac:dyDescent="0.35"/>
    <row r="15" spans="1:6" ht="15" thickBot="1" x14ac:dyDescent="0.35">
      <c r="E15" s="36" t="s">
        <v>30</v>
      </c>
      <c r="F15" s="37">
        <f>SUM(4*'Huurprijzen voorzieningen'!F13)</f>
        <v>0</v>
      </c>
    </row>
  </sheetData>
  <sheetProtection algorithmName="SHA-512" hashValue="ABTtNUlnmKgnH3NkvCDNI1eAThfQac83CaC8/53lkFCoQ+JvHxMSpMp2ER03LD+W9gJwNsqWjEv9cY/n2sWXgA==" saltValue="wlXzGaMEgPttHNJDawsajw==" spinCount="100000" sheet="1" objects="1" scenarios="1"/>
  <protectedRanges>
    <protectedRange sqref="D4:D11" name="Bereik1"/>
  </protectedRange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82E40-83BA-4C5E-88AA-7B04CC854ADC}">
  <dimension ref="A1:D13"/>
  <sheetViews>
    <sheetView workbookViewId="0">
      <selection activeCell="C4" sqref="C4:C11"/>
    </sheetView>
  </sheetViews>
  <sheetFormatPr defaultRowHeight="14.4" x14ac:dyDescent="0.3"/>
  <cols>
    <col min="1" max="1" width="36" customWidth="1"/>
    <col min="2" max="2" width="10" style="4" customWidth="1"/>
    <col min="3" max="4" width="25.6640625" customWidth="1"/>
  </cols>
  <sheetData>
    <row r="1" spans="1:4" ht="18.600000000000001" thickBot="1" x14ac:dyDescent="0.4">
      <c r="A1" s="13" t="s">
        <v>31</v>
      </c>
      <c r="D1" t="s">
        <v>32</v>
      </c>
    </row>
    <row r="2" spans="1:4" ht="20.100000000000001" customHeight="1" thickTop="1" x14ac:dyDescent="0.3"/>
    <row r="3" spans="1:4" ht="20.100000000000001" customHeight="1" x14ac:dyDescent="0.3">
      <c r="A3" s="49" t="s">
        <v>11</v>
      </c>
      <c r="B3" s="50" t="s">
        <v>12</v>
      </c>
      <c r="C3" s="50" t="s">
        <v>33</v>
      </c>
      <c r="D3" s="50" t="s">
        <v>34</v>
      </c>
    </row>
    <row r="4" spans="1:4" ht="20.100000000000001" customHeight="1" x14ac:dyDescent="0.3">
      <c r="A4" s="14" t="s">
        <v>17</v>
      </c>
      <c r="B4" s="63">
        <v>108</v>
      </c>
      <c r="C4" s="51"/>
      <c r="D4" s="15">
        <f>SUM(B4*C4)</f>
        <v>0</v>
      </c>
    </row>
    <row r="5" spans="1:4" ht="20.100000000000001" customHeight="1" x14ac:dyDescent="0.3">
      <c r="A5" s="14" t="s">
        <v>19</v>
      </c>
      <c r="B5" s="63">
        <v>66</v>
      </c>
      <c r="C5" s="51"/>
      <c r="D5" s="15">
        <f t="shared" ref="D5:D11" si="0">SUM(B5*C5)</f>
        <v>0</v>
      </c>
    </row>
    <row r="6" spans="1:4" ht="20.100000000000001" customHeight="1" x14ac:dyDescent="0.3">
      <c r="A6" s="14" t="s">
        <v>20</v>
      </c>
      <c r="B6" s="63">
        <v>112</v>
      </c>
      <c r="C6" s="51"/>
      <c r="D6" s="15">
        <f t="shared" si="0"/>
        <v>0</v>
      </c>
    </row>
    <row r="7" spans="1:4" ht="20.100000000000001" customHeight="1" x14ac:dyDescent="0.3">
      <c r="A7" s="14" t="s">
        <v>21</v>
      </c>
      <c r="B7" s="63">
        <v>60</v>
      </c>
      <c r="C7" s="51"/>
      <c r="D7" s="15">
        <f t="shared" si="0"/>
        <v>0</v>
      </c>
    </row>
    <row r="8" spans="1:4" ht="20.100000000000001" customHeight="1" x14ac:dyDescent="0.3">
      <c r="A8" s="14" t="s">
        <v>22</v>
      </c>
      <c r="B8" s="63">
        <v>87</v>
      </c>
      <c r="C8" s="51"/>
      <c r="D8" s="15">
        <f t="shared" si="0"/>
        <v>0</v>
      </c>
    </row>
    <row r="9" spans="1:4" ht="20.100000000000001" customHeight="1" x14ac:dyDescent="0.3">
      <c r="A9" s="14" t="s">
        <v>23</v>
      </c>
      <c r="B9" s="64">
        <v>71</v>
      </c>
      <c r="C9" s="51"/>
      <c r="D9" s="15">
        <f t="shared" si="0"/>
        <v>0</v>
      </c>
    </row>
    <row r="10" spans="1:4" ht="20.100000000000001" customHeight="1" x14ac:dyDescent="0.3">
      <c r="A10" s="14" t="s">
        <v>25</v>
      </c>
      <c r="B10" s="65">
        <v>45</v>
      </c>
      <c r="C10" s="51"/>
      <c r="D10" s="15">
        <f t="shared" si="0"/>
        <v>0</v>
      </c>
    </row>
    <row r="11" spans="1:4" ht="20.100000000000001" customHeight="1" x14ac:dyDescent="0.3">
      <c r="A11" s="14" t="s">
        <v>27</v>
      </c>
      <c r="B11" s="65">
        <v>88</v>
      </c>
      <c r="C11" s="51"/>
      <c r="D11" s="15">
        <f t="shared" si="0"/>
        <v>0</v>
      </c>
    </row>
    <row r="12" spans="1:4" ht="20.100000000000001" customHeight="1" thickBot="1" x14ac:dyDescent="0.35">
      <c r="A12" s="35"/>
    </row>
    <row r="13" spans="1:4" ht="15" thickBot="1" x14ac:dyDescent="0.35">
      <c r="C13" s="38" t="s">
        <v>35</v>
      </c>
      <c r="D13" s="39">
        <f>SUM(D4:D11)</f>
        <v>0</v>
      </c>
    </row>
  </sheetData>
  <sheetProtection algorithmName="SHA-512" hashValue="OpEIhf5ybnzSMbR99SgJSf52HBcFrp7zTd0GF5/J4mOdrcI5E8GUuRUshA+/BkxR473w5VBMIKTsg+3ndPf44w==" saltValue="59NSzs8s77eV99nEV2PSNw==" spinCount="100000" sheet="1" objects="1" scenarios="1"/>
  <protectedRanges>
    <protectedRange sqref="C4:C11" name="Bereik1"/>
  </protectedRange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8"/>
  <sheetViews>
    <sheetView workbookViewId="0">
      <selection activeCell="J24" sqref="J24"/>
    </sheetView>
  </sheetViews>
  <sheetFormatPr defaultColWidth="9.33203125" defaultRowHeight="14.4" x14ac:dyDescent="0.3"/>
  <cols>
    <col min="1" max="1" width="30.5546875" style="2" customWidth="1"/>
    <col min="2" max="2" width="20.44140625" style="2" bestFit="1" customWidth="1"/>
    <col min="3" max="3" width="38.6640625" style="2" customWidth="1"/>
    <col min="4" max="4" width="17.5546875" style="2" customWidth="1"/>
    <col min="5" max="5" width="20.6640625" style="2" customWidth="1"/>
    <col min="6" max="16384" width="9.33203125" style="2"/>
  </cols>
  <sheetData>
    <row r="1" spans="1:5" ht="18.600000000000001" thickBot="1" x14ac:dyDescent="0.4">
      <c r="A1" s="62" t="s">
        <v>2</v>
      </c>
      <c r="B1" s="62"/>
      <c r="C1" s="1"/>
    </row>
    <row r="2" spans="1:5" ht="15" thickTop="1" x14ac:dyDescent="0.3">
      <c r="A2" s="1"/>
      <c r="B2" s="1"/>
      <c r="C2" s="1"/>
    </row>
    <row r="3" spans="1:5" ht="20.100000000000001" customHeight="1" x14ac:dyDescent="0.3">
      <c r="A3" s="55" t="s">
        <v>36</v>
      </c>
      <c r="B3" s="55" t="s">
        <v>37</v>
      </c>
      <c r="C3" s="55" t="s">
        <v>38</v>
      </c>
      <c r="D3" s="55" t="s">
        <v>39</v>
      </c>
      <c r="E3" s="55" t="s">
        <v>40</v>
      </c>
    </row>
    <row r="4" spans="1:5" ht="20.100000000000001" customHeight="1" x14ac:dyDescent="0.3">
      <c r="A4" s="10" t="s">
        <v>41</v>
      </c>
      <c r="B4" s="43">
        <v>4500</v>
      </c>
      <c r="C4" s="10" t="s">
        <v>42</v>
      </c>
      <c r="D4" s="52"/>
      <c r="E4" s="31">
        <f>SUM(B4*D4)</f>
        <v>0</v>
      </c>
    </row>
    <row r="5" spans="1:5" ht="20.100000000000001" customHeight="1" x14ac:dyDescent="0.3">
      <c r="A5" s="10" t="s">
        <v>43</v>
      </c>
      <c r="B5" s="43">
        <v>2300</v>
      </c>
      <c r="C5" s="10" t="s">
        <v>44</v>
      </c>
      <c r="D5" s="52"/>
      <c r="E5" s="31">
        <f t="shared" ref="E5:E10" si="0">SUM(B5*D5)</f>
        <v>0</v>
      </c>
    </row>
    <row r="6" spans="1:5" ht="20.100000000000001" customHeight="1" x14ac:dyDescent="0.3">
      <c r="A6" s="10" t="s">
        <v>45</v>
      </c>
      <c r="B6" s="43">
        <v>200</v>
      </c>
      <c r="C6" s="10" t="s">
        <v>46</v>
      </c>
      <c r="D6" s="52"/>
      <c r="E6" s="31">
        <f t="shared" si="0"/>
        <v>0</v>
      </c>
    </row>
    <row r="7" spans="1:5" ht="20.100000000000001" customHeight="1" x14ac:dyDescent="0.3">
      <c r="A7" s="10" t="s">
        <v>47</v>
      </c>
      <c r="B7" s="43">
        <v>1800</v>
      </c>
      <c r="C7" s="10" t="s">
        <v>48</v>
      </c>
      <c r="D7" s="52"/>
      <c r="E7" s="31">
        <f t="shared" si="0"/>
        <v>0</v>
      </c>
    </row>
    <row r="8" spans="1:5" ht="20.100000000000001" customHeight="1" x14ac:dyDescent="0.3">
      <c r="A8" s="10" t="s">
        <v>49</v>
      </c>
      <c r="B8" s="43">
        <v>36</v>
      </c>
      <c r="C8" s="10" t="s">
        <v>50</v>
      </c>
      <c r="D8" s="52"/>
      <c r="E8" s="31">
        <f t="shared" si="0"/>
        <v>0</v>
      </c>
    </row>
    <row r="9" spans="1:5" ht="20.100000000000001" customHeight="1" x14ac:dyDescent="0.3">
      <c r="A9" s="45" t="s">
        <v>59</v>
      </c>
      <c r="B9" s="46">
        <v>300</v>
      </c>
      <c r="C9" s="45" t="s">
        <v>60</v>
      </c>
      <c r="D9" s="53"/>
      <c r="E9" s="31">
        <f t="shared" si="0"/>
        <v>0</v>
      </c>
    </row>
    <row r="10" spans="1:5" ht="20.100000000000001" customHeight="1" thickBot="1" x14ac:dyDescent="0.35">
      <c r="A10" s="11" t="s">
        <v>51</v>
      </c>
      <c r="B10" s="44">
        <v>26</v>
      </c>
      <c r="C10" s="11" t="s">
        <v>52</v>
      </c>
      <c r="D10" s="54"/>
      <c r="E10" s="31">
        <f t="shared" si="0"/>
        <v>0</v>
      </c>
    </row>
    <row r="11" spans="1:5" ht="20.100000000000001" customHeight="1" thickTop="1" thickBot="1" x14ac:dyDescent="0.35"/>
    <row r="12" spans="1:5" ht="15" thickBot="1" x14ac:dyDescent="0.35">
      <c r="D12" s="12" t="s">
        <v>53</v>
      </c>
      <c r="E12" s="30">
        <f>SUM(E4:E10)</f>
        <v>0</v>
      </c>
    </row>
    <row r="13" spans="1:5" ht="15" thickBot="1" x14ac:dyDescent="0.35"/>
    <row r="14" spans="1:5" ht="15" thickBot="1" x14ac:dyDescent="0.35">
      <c r="D14" s="40" t="s">
        <v>30</v>
      </c>
      <c r="E14" s="41">
        <f>E12*4</f>
        <v>0</v>
      </c>
    </row>
    <row r="15" spans="1:5" ht="15.6" x14ac:dyDescent="0.3">
      <c r="A15" s="3"/>
      <c r="B15" s="3"/>
      <c r="C15" s="3"/>
      <c r="D15" s="3"/>
      <c r="E15" s="3"/>
    </row>
    <row r="16" spans="1:5" x14ac:dyDescent="0.3">
      <c r="A16" s="2" t="s">
        <v>54</v>
      </c>
    </row>
    <row r="17" spans="1:3" x14ac:dyDescent="0.3">
      <c r="A17" s="2" t="s">
        <v>55</v>
      </c>
    </row>
    <row r="18" spans="1:3" x14ac:dyDescent="0.3">
      <c r="A18" s="2" t="s">
        <v>56</v>
      </c>
    </row>
    <row r="20" spans="1:3" ht="20.100000000000001" customHeight="1" x14ac:dyDescent="0.3">
      <c r="A20" s="55" t="s">
        <v>57</v>
      </c>
      <c r="B20" s="55" t="s">
        <v>58</v>
      </c>
      <c r="C20" s="55" t="s">
        <v>38</v>
      </c>
    </row>
    <row r="21" spans="1:3" ht="20.100000000000001" customHeight="1" x14ac:dyDescent="0.3">
      <c r="A21" s="18" t="s">
        <v>41</v>
      </c>
      <c r="B21" s="51"/>
      <c r="C21" s="18"/>
    </row>
    <row r="22" spans="1:3" ht="20.100000000000001" customHeight="1" x14ac:dyDescent="0.3">
      <c r="A22" s="18" t="s">
        <v>43</v>
      </c>
      <c r="B22" s="51"/>
      <c r="C22" s="18"/>
    </row>
    <row r="23" spans="1:3" ht="20.100000000000001" customHeight="1" x14ac:dyDescent="0.3">
      <c r="A23" s="18" t="s">
        <v>45</v>
      </c>
      <c r="B23" s="51"/>
      <c r="C23" s="18"/>
    </row>
    <row r="24" spans="1:3" ht="20.100000000000001" customHeight="1" x14ac:dyDescent="0.3">
      <c r="A24" s="18" t="s">
        <v>47</v>
      </c>
      <c r="B24" s="51"/>
      <c r="C24" s="18"/>
    </row>
    <row r="25" spans="1:3" ht="20.100000000000001" customHeight="1" x14ac:dyDescent="0.3">
      <c r="A25" s="18" t="s">
        <v>49</v>
      </c>
      <c r="B25" s="51"/>
      <c r="C25" s="18"/>
    </row>
    <row r="26" spans="1:3" ht="20.100000000000001" customHeight="1" x14ac:dyDescent="0.3">
      <c r="A26" s="18" t="s">
        <v>61</v>
      </c>
      <c r="B26" s="51"/>
      <c r="C26" s="18"/>
    </row>
    <row r="27" spans="1:3" ht="20.100000000000001" customHeight="1" x14ac:dyDescent="0.3">
      <c r="A27" s="18" t="s">
        <v>51</v>
      </c>
      <c r="B27" s="51"/>
      <c r="C27" s="18"/>
    </row>
    <row r="28" spans="1:3" ht="20.100000000000001" customHeight="1" x14ac:dyDescent="0.3"/>
  </sheetData>
  <sheetProtection algorithmName="SHA-512" hashValue="F7a3VlnQ1B+A2/Axa/KBk34oR/oYkZ7EOV8I9oavvn38AeeCTBSpuQ5cv+33QiwMBiNTJ7OExaAuy/3lYLK8JA==" saltValue="TR/mOUy3mxHND7bdOh3mGA==" spinCount="100000" sheet="1" objects="1" scenarios="1"/>
  <protectedRanges>
    <protectedRange sqref="D4:D10 B21:B27" name="Bereik1"/>
  </protectedRanges>
  <mergeCells count="1">
    <mergeCell ref="A1:B1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13699f-d3e2-438f-905e-c544eb57399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A46AD220FA874C94FB5DFE315EDD8F" ma:contentTypeVersion="10" ma:contentTypeDescription="Een nieuw document maken." ma:contentTypeScope="" ma:versionID="c4cd4641de57ee37ddd6e17e7a218f83">
  <xsd:schema xmlns:xsd="http://www.w3.org/2001/XMLSchema" xmlns:xs="http://www.w3.org/2001/XMLSchema" xmlns:p="http://schemas.microsoft.com/office/2006/metadata/properties" xmlns:ns2="e713699f-d3e2-438f-905e-c544eb573993" targetNamespace="http://schemas.microsoft.com/office/2006/metadata/properties" ma:root="true" ma:fieldsID="04b4ceb387ce959e7bab78214763d332" ns2:_="">
    <xsd:import namespace="e713699f-d3e2-438f-905e-c544eb5739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13699f-d3e2-438f-905e-c544eb5739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8e14bcad-e05b-4644-8240-3470e275e6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33F701-5A32-483A-8905-1092C96B6B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03F7B6-39C6-40FF-B0B4-397C146CDB56}">
  <ds:schemaRefs>
    <ds:schemaRef ds:uri="e713699f-d3e2-438f-905e-c544eb573993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9531163-74A2-488A-A999-D7ED407251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13699f-d3e2-438f-905e-c544eb5739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Totaalprijs</vt:lpstr>
      <vt:lpstr>Huurprijzen voorzieningen</vt:lpstr>
      <vt:lpstr>Installatiekosten voorzieningen</vt:lpstr>
      <vt:lpstr>Prijzen verbruiksartikelen</vt:lpstr>
    </vt:vector>
  </TitlesOfParts>
  <Manager/>
  <Company>Gemeente Katwijk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Marlies Hulsman</dc:creator>
  <cp:keywords/>
  <dc:description/>
  <cp:lastModifiedBy>Zuiden, Erik van</cp:lastModifiedBy>
  <cp:revision/>
  <dcterms:created xsi:type="dcterms:W3CDTF">2019-03-14T10:15:36Z</dcterms:created>
  <dcterms:modified xsi:type="dcterms:W3CDTF">2025-05-19T14:12:16Z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0x01010029A46AD220FA874C94FB5DFE315EDD8F</vt:lpwstr>
  </property>
  <property fmtid="{D5CDD505-2E9C-101B-9397-08002B2CF9AE}" pid="3" name="MediaServiceImageTags">
    <vt:lpwstr/>
  </property>
</Properties>
</file>