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417"/>
  <workbookPr defaultThemeVersion="166925"/>
  <mc:AlternateContent xmlns:mc="http://schemas.openxmlformats.org/markup-compatibility/2006">
    <mc:Choice Requires="x15">
      <x15ac:absPath xmlns:x15ac="http://schemas.microsoft.com/office/spreadsheetml/2010/11/ac" url="I:\Team ICT &amp; facilitair\IJsselstein\IBMN-2024-IJS-MR-001 Wagenpark\03 Programma van eisen\"/>
    </mc:Choice>
  </mc:AlternateContent>
  <xr:revisionPtr revIDLastSave="0" documentId="13_ncr:1_{DAED1BF8-E34C-4278-A8D6-2D1005D1C36F}" xr6:coauthVersionLast="36" xr6:coauthVersionMax="36" xr10:uidLastSave="{00000000-0000-0000-0000-000000000000}"/>
  <bookViews>
    <workbookView xWindow="0" yWindow="0" windowWidth="23040" windowHeight="9060" xr2:uid="{91D36968-C485-49B4-BBE9-0249156FDD9F}"/>
  </bookViews>
  <sheets>
    <sheet name="Blad1" sheetId="1" r:id="rId1"/>
  </sheets>
  <calcPr calcId="191029"/>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F11" i="1" l="1"/>
  <c r="B43" i="1" s="1"/>
  <c r="C33" i="1"/>
  <c r="C26" i="1"/>
  <c r="C27" i="1"/>
  <c r="C28" i="1"/>
  <c r="E17" i="1" l="1"/>
  <c r="C32" i="1"/>
  <c r="E16" i="1"/>
  <c r="C25" i="1"/>
  <c r="E18" i="1" l="1"/>
  <c r="F40" i="1"/>
  <c r="B44" i="1" s="1"/>
  <c r="F7" i="1" l="1"/>
  <c r="F6" i="1"/>
  <c r="F8" i="1" l="1"/>
  <c r="B42" i="1" s="1"/>
  <c r="B45" i="1" l="1"/>
  <c r="B46" i="1" s="1"/>
</calcChain>
</file>

<file path=xl/sharedStrings.xml><?xml version="1.0" encoding="utf-8"?>
<sst xmlns="http://schemas.openxmlformats.org/spreadsheetml/2006/main" count="55" uniqueCount="47">
  <si>
    <t>Velden in te vullen door inschrijver</t>
  </si>
  <si>
    <t>Aanschafprijs voertuig onder de voorwaarden zoals in het programma van eisen omschreven, aangevuld met eventueel door inschrijver aan te leveren aanvullingen/documentatie en inclusief alle opties en documentatie. Prijs is exclusief eventuele (overheids)subsidies.</t>
  </si>
  <si>
    <t>Aangeboden voertuig</t>
  </si>
  <si>
    <t>Subtotaal levering</t>
  </si>
  <si>
    <t xml:space="preserve"> Inruilprijs </t>
  </si>
  <si>
    <t>Subtotaal inruilprijs</t>
  </si>
  <si>
    <t>Inschrijfprijs</t>
  </si>
  <si>
    <t>Prijs</t>
  </si>
  <si>
    <t>Gegevens inschrijver</t>
  </si>
  <si>
    <t>Naam inschrijver</t>
  </si>
  <si>
    <t>Naam tekenbevoegd persoon</t>
  </si>
  <si>
    <t>Datum</t>
  </si>
  <si>
    <t>Handtekening</t>
  </si>
  <si>
    <t>BPM bedrijfswagens dubbele cabine open bak</t>
  </si>
  <si>
    <t>Bedrijfswagens dubbele cabine open bak</t>
  </si>
  <si>
    <t>Prijs excl. BTW</t>
  </si>
  <si>
    <r>
      <t xml:space="preserve">Inruilprijzen worden meegenomen in de gunning, inschrijver dient verplicht een inruilprijs te vermelden. </t>
    </r>
    <r>
      <rPr>
        <b/>
        <u/>
        <sz val="10"/>
        <color rgb="FFFFFFFF"/>
        <rFont val="Calibri"/>
        <family val="2"/>
      </rPr>
      <t>De inruilprijs dient te worden ingevuld als een positief bedrag.</t>
    </r>
  </si>
  <si>
    <t>Toyota Dyna Truck / Dubbele Cabine/Open laadbak 45-BV-JN</t>
  </si>
  <si>
    <t>Mercedes Vito/Enkele Cabine /Gesloten laadruimte 14-VJJ-7</t>
  </si>
  <si>
    <t>Subtotaal aanschaf</t>
  </si>
  <si>
    <t>Aantal</t>
  </si>
  <si>
    <t>Garantie</t>
  </si>
  <si>
    <t>Levertijd</t>
  </si>
  <si>
    <t>Kwalitatieve criteria</t>
  </si>
  <si>
    <t xml:space="preserve">Fictieve korting </t>
  </si>
  <si>
    <t>Subgunningscriterium</t>
  </si>
  <si>
    <t>fictieve korting</t>
  </si>
  <si>
    <t xml:space="preserve">t/m 3 jaar of tot 60.000 km </t>
  </si>
  <si>
    <t>Minimale garantie conform wettelijke standaard</t>
  </si>
  <si>
    <t xml:space="preserve">t/m 4 jaar of tot 80.000 km </t>
  </si>
  <si>
    <t xml:space="preserve">t/m 5 jaar of tot 100.000 km </t>
  </si>
  <si>
    <t xml:space="preserve">Meer dan 6 jaar of meer dan 120.000 km </t>
  </si>
  <si>
    <t xml:space="preserve">Uitgangspunt is maximale levertijd van 26 weken </t>
  </si>
  <si>
    <t xml:space="preserve">Een levertijd tussen de 14 weken 25 weken  </t>
  </si>
  <si>
    <t xml:space="preserve">Een levertijd van &lt; 14 weken </t>
  </si>
  <si>
    <t xml:space="preserve">Bijlage D - Gunningsformulier 
Europese openbare aanbesteding aanschaf van bedrijfswagens
</t>
  </si>
  <si>
    <t>Vergelijkingsprijs</t>
  </si>
  <si>
    <t>Totale fictieve korting</t>
  </si>
  <si>
    <r>
      <t xml:space="preserve">Antwoord per subgunningscriterium </t>
    </r>
    <r>
      <rPr>
        <b/>
        <i/>
        <sz val="10"/>
        <color rgb="FFFFFFFF"/>
        <rFont val="Calibri"/>
        <family val="2"/>
      </rPr>
      <t xml:space="preserve">(maak keuze in dropdown menu) </t>
    </r>
  </si>
  <si>
    <t>Onderhoud</t>
  </si>
  <si>
    <t>Inschrijver biedt een integraal gesloten onderhoudscontract aan waarbij alle voorkomende onderhoudswerkzaamheden aan het voertuig zijn inbegrepen (exclusief het vervangen van banden, inclusief tussentijds bijvullen van vloeistoffen). Het contract dient gebaseerd te zijn op een looptijd van 2 jaar en 10.000 km/jaar. Integraal wil zeggen één contract voor het complete voertuig, waarbij de hoofdaannemer het aanspreekpunt is. Prijs opgeven voor de gehele looptijd (20.000 km)*.</t>
  </si>
  <si>
    <t>* De prijzen zoals ingevuld op het prijsinvulformulier zijn inclusief alle kosten voortkomend uit het programma van eisen en de kwalitatieve gunningscriteria</t>
  </si>
  <si>
    <t>Prijs voor gehele onderhoudsperiode</t>
  </si>
  <si>
    <t>Subtotaal onderhoud</t>
  </si>
  <si>
    <t>Prijs per voertuig  excl. BTW*</t>
  </si>
  <si>
    <t>* Maximale inschrijfprijs bedraagt €66.000 excl BTW per voertuig</t>
  </si>
  <si>
    <t xml:space="preserve">Toyota Dyna Truck / Dubbele Cabine/Open laadbak 72-VZV-1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</si>
</sst>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44" formatCode="_ &quot;€&quot;\ * #,##0.00_ ;_ &quot;€&quot;\ * \-#,##0.00_ ;_ &quot;€&quot;\ * &quot;-&quot;??_ ;_ @_ "/>
    <numFmt numFmtId="164" formatCode="_ [$€-2]\ * #,##0.00_ ;_ [$€-2]\ * \-#,##0.00_ ;_ [$€-2]\ * &quot;-&quot;??_ ;_ @_ "/>
  </numFmts>
  <fonts count="25" x14ac:knownFonts="1">
    <font>
      <sz val="11"/>
      <color theme="1"/>
      <name val="Calibri"/>
      <family val="2"/>
      <scheme val="minor"/>
    </font>
    <font>
      <sz val="11"/>
      <color theme="1"/>
      <name val="Calibri"/>
      <family val="2"/>
      <scheme val="minor"/>
    </font>
    <font>
      <sz val="10"/>
      <name val="Arial"/>
      <family val="2"/>
    </font>
    <font>
      <sz val="10"/>
      <name val="Calibri"/>
      <family val="2"/>
    </font>
    <font>
      <b/>
      <sz val="12"/>
      <color theme="1"/>
      <name val="Calibri"/>
      <family val="2"/>
    </font>
    <font>
      <b/>
      <sz val="9"/>
      <name val="Calibri"/>
      <family val="2"/>
    </font>
    <font>
      <b/>
      <sz val="10"/>
      <name val="Calibri"/>
      <family val="2"/>
    </font>
    <font>
      <b/>
      <sz val="10"/>
      <color indexed="9"/>
      <name val="Calibri"/>
      <family val="2"/>
    </font>
    <font>
      <sz val="9"/>
      <name val="Calibri"/>
      <family val="2"/>
    </font>
    <font>
      <sz val="10"/>
      <color theme="1"/>
      <name val="Calibri"/>
      <family val="2"/>
    </font>
    <font>
      <sz val="9"/>
      <color theme="1"/>
      <name val="Calibri"/>
      <family val="2"/>
    </font>
    <font>
      <b/>
      <sz val="9"/>
      <color theme="1"/>
      <name val="Calibri"/>
      <family val="2"/>
    </font>
    <font>
      <b/>
      <sz val="10"/>
      <color theme="0"/>
      <name val="Calibri"/>
      <family val="2"/>
    </font>
    <font>
      <b/>
      <sz val="16"/>
      <color theme="0"/>
      <name val="Calibri"/>
      <family val="2"/>
    </font>
    <font>
      <sz val="11"/>
      <name val="Calibri"/>
      <family val="2"/>
    </font>
    <font>
      <b/>
      <sz val="11"/>
      <name val="Calibri"/>
      <family val="2"/>
    </font>
    <font>
      <b/>
      <u/>
      <sz val="10"/>
      <color rgb="FFFFFFFF"/>
      <name val="Calibri"/>
      <family val="2"/>
    </font>
    <font>
      <b/>
      <sz val="12"/>
      <name val="Calibri"/>
      <family val="2"/>
    </font>
    <font>
      <b/>
      <sz val="9"/>
      <color theme="2" tint="-0.249977111117893"/>
      <name val="Calibri"/>
      <family val="2"/>
    </font>
    <font>
      <sz val="11"/>
      <color theme="2" tint="-0.249977111117893"/>
      <name val="Calibri"/>
      <family val="2"/>
    </font>
    <font>
      <sz val="10"/>
      <color theme="2" tint="-0.249977111117893"/>
      <name val="Calibri"/>
      <family val="2"/>
    </font>
    <font>
      <sz val="11"/>
      <color theme="2" tint="-0.249977111117893"/>
      <name val="Calibri"/>
      <family val="2"/>
      <scheme val="minor"/>
    </font>
    <font>
      <b/>
      <sz val="10"/>
      <color theme="1"/>
      <name val="Calibri"/>
      <family val="2"/>
    </font>
    <font>
      <b/>
      <i/>
      <sz val="10"/>
      <color rgb="FFFFFFFF"/>
      <name val="Calibri"/>
      <family val="2"/>
    </font>
    <font>
      <sz val="8"/>
      <name val="Calibri"/>
      <family val="2"/>
    </font>
  </fonts>
  <fills count="6">
    <fill>
      <patternFill patternType="none"/>
    </fill>
    <fill>
      <patternFill patternType="gray125"/>
    </fill>
    <fill>
      <patternFill patternType="solid">
        <fgColor rgb="FFFFFFCC"/>
        <bgColor indexed="64"/>
      </patternFill>
    </fill>
    <fill>
      <patternFill patternType="solid">
        <fgColor indexed="9"/>
        <bgColor indexed="64"/>
      </patternFill>
    </fill>
    <fill>
      <patternFill patternType="solid">
        <fgColor theme="0"/>
        <bgColor indexed="64"/>
      </patternFill>
    </fill>
    <fill>
      <patternFill patternType="solid">
        <fgColor theme="3"/>
        <bgColor indexed="64"/>
      </patternFill>
    </fill>
  </fills>
  <borders count="12">
    <border>
      <left/>
      <right/>
      <top/>
      <bottom/>
      <diagonal/>
    </border>
    <border>
      <left style="thin">
        <color indexed="64"/>
      </left>
      <right/>
      <top/>
      <bottom/>
      <diagonal/>
    </border>
    <border>
      <left style="thin">
        <color indexed="64"/>
      </left>
      <right/>
      <top style="thin">
        <color indexed="64"/>
      </top>
      <bottom/>
      <diagonal/>
    </border>
    <border>
      <left/>
      <right/>
      <top style="thin">
        <color indexed="64"/>
      </top>
      <bottom/>
      <diagonal/>
    </border>
    <border>
      <left style="thin">
        <color indexed="64"/>
      </left>
      <right/>
      <top/>
      <bottom style="thin">
        <color indexed="64"/>
      </bottom>
      <diagonal/>
    </border>
    <border>
      <left/>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right style="thin">
        <color indexed="64"/>
      </right>
      <top/>
      <bottom style="thin">
        <color indexed="64"/>
      </bottom>
      <diagonal/>
    </border>
  </borders>
  <cellStyleXfs count="5">
    <xf numFmtId="0" fontId="0" fillId="0" borderId="0"/>
    <xf numFmtId="0" fontId="2" fillId="0" borderId="0"/>
    <xf numFmtId="0" fontId="2" fillId="0" borderId="0"/>
    <xf numFmtId="44" fontId="2" fillId="0" borderId="0" applyFont="0" applyFill="0" applyBorder="0" applyAlignment="0" applyProtection="0"/>
    <xf numFmtId="0" fontId="1" fillId="0" borderId="0"/>
  </cellStyleXfs>
  <cellXfs count="98">
    <xf numFmtId="0" fontId="0" fillId="0" borderId="0" xfId="0"/>
    <xf numFmtId="0" fontId="3" fillId="0" borderId="0" xfId="2" applyFont="1" applyAlignment="1">
      <alignment vertical="center" wrapText="1"/>
    </xf>
    <xf numFmtId="0" fontId="9" fillId="0" borderId="0" xfId="2" applyFont="1" applyAlignment="1">
      <alignment vertical="center" wrapText="1"/>
    </xf>
    <xf numFmtId="0" fontId="3" fillId="0" borderId="0" xfId="1" applyFont="1" applyAlignment="1">
      <alignment vertical="center" wrapText="1"/>
    </xf>
    <xf numFmtId="0" fontId="6" fillId="0" borderId="0" xfId="1" applyFont="1" applyAlignment="1">
      <alignment horizontal="center" vertical="center" wrapText="1"/>
    </xf>
    <xf numFmtId="0" fontId="9" fillId="0" borderId="6" xfId="4" applyFont="1" applyBorder="1"/>
    <xf numFmtId="0" fontId="4" fillId="0" borderId="2" xfId="1" applyFont="1" applyBorder="1" applyAlignment="1" applyProtection="1">
      <alignment horizontal="left" wrapText="1"/>
    </xf>
    <xf numFmtId="0" fontId="4" fillId="0" borderId="3" xfId="1" applyFont="1" applyBorder="1" applyAlignment="1" applyProtection="1">
      <alignment horizontal="left" wrapText="1"/>
    </xf>
    <xf numFmtId="0" fontId="5" fillId="0" borderId="0" xfId="1" applyFont="1" applyFill="1" applyBorder="1" applyAlignment="1" applyProtection="1">
      <alignment horizontal="center" vertical="center" wrapText="1"/>
    </xf>
    <xf numFmtId="0" fontId="4" fillId="0" borderId="0" xfId="1" applyFont="1" applyFill="1" applyBorder="1" applyAlignment="1" applyProtection="1">
      <alignment horizontal="left" vertical="center" wrapText="1"/>
    </xf>
    <xf numFmtId="0" fontId="4" fillId="0" borderId="4" xfId="1" applyFont="1" applyBorder="1" applyAlignment="1" applyProtection="1">
      <alignment horizontal="left" wrapText="1"/>
    </xf>
    <xf numFmtId="0" fontId="4" fillId="0" borderId="5" xfId="1" applyFont="1" applyBorder="1" applyAlignment="1" applyProtection="1">
      <alignment horizontal="left" wrapText="1"/>
    </xf>
    <xf numFmtId="0" fontId="7" fillId="5" borderId="9" xfId="1" applyFont="1" applyFill="1" applyBorder="1" applyAlignment="1" applyProtection="1">
      <alignment horizontal="center" vertical="center" wrapText="1"/>
    </xf>
    <xf numFmtId="1" fontId="8" fillId="4" borderId="10" xfId="1" applyNumberFormat="1" applyFont="1" applyFill="1" applyBorder="1" applyAlignment="1" applyProtection="1">
      <alignment horizontal="center" vertical="center" wrapText="1"/>
    </xf>
    <xf numFmtId="44" fontId="8" fillId="0" borderId="10" xfId="1" applyNumberFormat="1" applyFont="1" applyBorder="1" applyAlignment="1" applyProtection="1">
      <alignment vertical="center" wrapText="1"/>
    </xf>
    <xf numFmtId="0" fontId="24" fillId="0" borderId="0" xfId="2" applyFont="1" applyAlignment="1" applyProtection="1">
      <alignment vertical="center" wrapText="1"/>
    </xf>
    <xf numFmtId="0" fontId="3" fillId="0" borderId="0" xfId="2" applyFont="1" applyAlignment="1" applyProtection="1">
      <alignment vertical="center" wrapText="1"/>
    </xf>
    <xf numFmtId="0" fontId="5" fillId="0" borderId="0" xfId="2" applyFont="1" applyAlignment="1" applyProtection="1">
      <alignment vertical="center" wrapText="1"/>
    </xf>
    <xf numFmtId="44" fontId="6" fillId="0" borderId="0" xfId="2" applyNumberFormat="1" applyFont="1" applyAlignment="1" applyProtection="1">
      <alignment vertical="center" wrapText="1"/>
    </xf>
    <xf numFmtId="0" fontId="12" fillId="5" borderId="10" xfId="2" applyFont="1" applyFill="1" applyBorder="1" applyAlignment="1" applyProtection="1">
      <alignment vertical="center" wrapText="1"/>
    </xf>
    <xf numFmtId="0" fontId="12" fillId="5" borderId="10" xfId="2" applyFont="1" applyFill="1" applyBorder="1" applyAlignment="1" applyProtection="1">
      <alignment horizontal="left" vertical="center" wrapText="1"/>
    </xf>
    <xf numFmtId="0" fontId="5" fillId="0" borderId="10" xfId="2" applyFont="1" applyBorder="1" applyAlignment="1" applyProtection="1">
      <alignment horizontal="center" vertical="center" wrapText="1"/>
    </xf>
    <xf numFmtId="44" fontId="3" fillId="0" borderId="10" xfId="2" applyNumberFormat="1" applyFont="1" applyBorder="1" applyAlignment="1" applyProtection="1">
      <alignment vertical="center" wrapText="1"/>
    </xf>
    <xf numFmtId="0" fontId="3" fillId="0" borderId="0" xfId="2" applyFont="1" applyAlignment="1" applyProtection="1">
      <alignment horizontal="left" vertical="top" wrapText="1"/>
    </xf>
    <xf numFmtId="0" fontId="9" fillId="0" borderId="0" xfId="2" applyFont="1" applyAlignment="1" applyProtection="1">
      <alignment vertical="center" wrapText="1"/>
    </xf>
    <xf numFmtId="0" fontId="7" fillId="5" borderId="10" xfId="1" applyFont="1" applyFill="1" applyBorder="1" applyAlignment="1" applyProtection="1">
      <alignment vertical="center" wrapText="1"/>
    </xf>
    <xf numFmtId="44" fontId="8" fillId="0" borderId="10" xfId="1" applyNumberFormat="1" applyFont="1" applyBorder="1" applyAlignment="1" applyProtection="1">
      <alignment horizontal="center" vertical="center" wrapText="1"/>
    </xf>
    <xf numFmtId="0" fontId="11" fillId="0" borderId="0" xfId="2" applyFont="1" applyAlignment="1" applyProtection="1">
      <alignment vertical="center" wrapText="1"/>
    </xf>
    <xf numFmtId="44" fontId="22" fillId="0" borderId="0" xfId="2" applyNumberFormat="1" applyFont="1" applyAlignment="1" applyProtection="1">
      <alignment vertical="center" wrapText="1"/>
    </xf>
    <xf numFmtId="0" fontId="5" fillId="4" borderId="0" xfId="1" applyFont="1" applyFill="1" applyBorder="1" applyAlignment="1" applyProtection="1">
      <alignment horizontal="right" vertical="center" wrapText="1"/>
    </xf>
    <xf numFmtId="44" fontId="6" fillId="4" borderId="0" xfId="3" applyFont="1" applyFill="1" applyBorder="1" applyAlignment="1" applyProtection="1">
      <alignment vertical="center" wrapText="1"/>
    </xf>
    <xf numFmtId="0" fontId="18" fillId="4" borderId="10" xfId="1" applyFont="1" applyFill="1" applyBorder="1" applyAlignment="1" applyProtection="1">
      <alignment horizontal="right" vertical="center" wrapText="1"/>
    </xf>
    <xf numFmtId="44" fontId="18" fillId="4" borderId="10" xfId="1" applyNumberFormat="1" applyFont="1" applyFill="1" applyBorder="1" applyAlignment="1" applyProtection="1">
      <alignment horizontal="right" vertical="center" wrapText="1"/>
    </xf>
    <xf numFmtId="0" fontId="20" fillId="3" borderId="6" xfId="1" applyFont="1" applyFill="1" applyBorder="1" applyAlignment="1" applyProtection="1">
      <alignment horizontal="left" vertical="center" wrapText="1"/>
    </xf>
    <xf numFmtId="0" fontId="20" fillId="3" borderId="7" xfId="1" applyFont="1" applyFill="1" applyBorder="1" applyAlignment="1" applyProtection="1">
      <alignment horizontal="left" vertical="center" wrapText="1"/>
    </xf>
    <xf numFmtId="0" fontId="20" fillId="3" borderId="0" xfId="1" applyFont="1" applyFill="1" applyBorder="1" applyAlignment="1" applyProtection="1">
      <alignment horizontal="left" vertical="center" wrapText="1"/>
    </xf>
    <xf numFmtId="44" fontId="18" fillId="4" borderId="0" xfId="1" applyNumberFormat="1" applyFont="1" applyFill="1" applyBorder="1" applyAlignment="1" applyProtection="1">
      <alignment horizontal="right" vertical="center" wrapText="1"/>
    </xf>
    <xf numFmtId="0" fontId="20" fillId="3" borderId="10" xfId="1" applyFont="1" applyFill="1" applyBorder="1" applyAlignment="1" applyProtection="1">
      <alignment horizontal="left" vertical="center" wrapText="1"/>
    </xf>
    <xf numFmtId="0" fontId="18" fillId="4" borderId="0" xfId="1" applyFont="1" applyFill="1" applyBorder="1" applyAlignment="1" applyProtection="1">
      <alignment horizontal="right" vertical="center" wrapText="1"/>
    </xf>
    <xf numFmtId="10" fontId="18" fillId="4" borderId="10" xfId="1" applyNumberFormat="1" applyFont="1" applyFill="1" applyBorder="1" applyAlignment="1" applyProtection="1">
      <alignment horizontal="right" vertical="center" wrapText="1"/>
    </xf>
    <xf numFmtId="44" fontId="20" fillId="3" borderId="0" xfId="1" applyNumberFormat="1" applyFont="1" applyFill="1" applyBorder="1" applyAlignment="1" applyProtection="1">
      <alignment horizontal="left" vertical="center" wrapText="1"/>
    </xf>
    <xf numFmtId="0" fontId="21" fillId="0" borderId="10" xfId="0" applyFont="1" applyBorder="1" applyAlignment="1" applyProtection="1">
      <alignment vertical="center"/>
    </xf>
    <xf numFmtId="0" fontId="21" fillId="0" borderId="10" xfId="0" applyFont="1" applyBorder="1" applyProtection="1"/>
    <xf numFmtId="0" fontId="0" fillId="0" borderId="0" xfId="0" applyBorder="1" applyProtection="1"/>
    <xf numFmtId="10" fontId="5" fillId="4" borderId="0" xfId="1" applyNumberFormat="1" applyFont="1" applyFill="1" applyBorder="1" applyAlignment="1" applyProtection="1">
      <alignment horizontal="right" vertical="center" wrapText="1"/>
    </xf>
    <xf numFmtId="0" fontId="12" fillId="5" borderId="10" xfId="1" applyFont="1" applyFill="1" applyBorder="1" applyAlignment="1" applyProtection="1">
      <alignment horizontal="center" vertical="center" wrapText="1"/>
    </xf>
    <xf numFmtId="0" fontId="10" fillId="4" borderId="6" xfId="1" applyFont="1" applyFill="1" applyBorder="1" applyAlignment="1" applyProtection="1">
      <alignment horizontal="left" vertical="center" wrapText="1"/>
    </xf>
    <xf numFmtId="0" fontId="10" fillId="4" borderId="7" xfId="1" applyFont="1" applyFill="1" applyBorder="1" applyAlignment="1" applyProtection="1">
      <alignment horizontal="left" vertical="center" wrapText="1"/>
    </xf>
    <xf numFmtId="0" fontId="10" fillId="4" borderId="8" xfId="1" applyFont="1" applyFill="1" applyBorder="1" applyAlignment="1" applyProtection="1">
      <alignment horizontal="left" vertical="center" wrapText="1"/>
    </xf>
    <xf numFmtId="0" fontId="11" fillId="4" borderId="0" xfId="1" applyFont="1" applyFill="1" applyAlignment="1" applyProtection="1">
      <alignment vertical="center" wrapText="1"/>
    </xf>
    <xf numFmtId="0" fontId="5" fillId="4" borderId="0" xfId="1" applyFont="1" applyFill="1" applyAlignment="1" applyProtection="1">
      <alignment horizontal="right" vertical="center" wrapText="1"/>
    </xf>
    <xf numFmtId="164" fontId="11" fillId="4" borderId="9" xfId="1" applyNumberFormat="1" applyFont="1" applyFill="1" applyBorder="1" applyAlignment="1" applyProtection="1">
      <alignment vertical="center" wrapText="1"/>
    </xf>
    <xf numFmtId="0" fontId="7" fillId="5" borderId="10" xfId="1" applyFont="1" applyFill="1" applyBorder="1" applyAlignment="1" applyProtection="1">
      <alignment horizontal="center" vertical="center" wrapText="1"/>
    </xf>
    <xf numFmtId="0" fontId="7" fillId="0" borderId="0" xfId="1" applyFont="1" applyAlignment="1" applyProtection="1">
      <alignment vertical="center" wrapText="1"/>
    </xf>
    <xf numFmtId="0" fontId="8" fillId="4" borderId="10" xfId="1" applyFont="1" applyFill="1" applyBorder="1" applyAlignment="1" applyProtection="1">
      <alignment horizontal="left" vertical="center" wrapText="1"/>
    </xf>
    <xf numFmtId="44" fontId="8" fillId="4" borderId="10" xfId="1" applyNumberFormat="1" applyFont="1" applyFill="1" applyBorder="1" applyAlignment="1" applyProtection="1">
      <alignment horizontal="right" vertical="center" wrapText="1"/>
    </xf>
    <xf numFmtId="164" fontId="8" fillId="4" borderId="10" xfId="1" applyNumberFormat="1" applyFont="1" applyFill="1" applyBorder="1" applyAlignment="1" applyProtection="1">
      <alignment horizontal="right" vertical="center" wrapText="1"/>
    </xf>
    <xf numFmtId="0" fontId="17" fillId="4" borderId="0" xfId="1" applyFont="1" applyFill="1" applyAlignment="1" applyProtection="1">
      <alignment horizontal="right" vertical="center" wrapText="1"/>
    </xf>
    <xf numFmtId="44" fontId="5" fillId="4" borderId="10" xfId="1" applyNumberFormat="1" applyFont="1" applyFill="1" applyBorder="1" applyAlignment="1" applyProtection="1">
      <alignment horizontal="right" vertical="center" wrapText="1"/>
    </xf>
    <xf numFmtId="0" fontId="17" fillId="0" borderId="0" xfId="1" applyFont="1" applyAlignment="1" applyProtection="1">
      <alignment horizontal="right" vertical="center" wrapText="1"/>
    </xf>
    <xf numFmtId="44" fontId="8" fillId="0" borderId="10" xfId="2" applyNumberFormat="1" applyFont="1" applyBorder="1" applyAlignment="1" applyProtection="1">
      <alignment horizontal="right" vertical="center" wrapText="1"/>
    </xf>
    <xf numFmtId="0" fontId="6" fillId="0" borderId="0" xfId="1" applyFont="1" applyAlignment="1" applyProtection="1">
      <alignment horizontal="center" vertical="center" wrapText="1"/>
    </xf>
    <xf numFmtId="0" fontId="3" fillId="0" borderId="0" xfId="1" applyFont="1" applyAlignment="1" applyProtection="1">
      <alignment vertical="center" wrapText="1"/>
    </xf>
    <xf numFmtId="44" fontId="8" fillId="2" borderId="10" xfId="1" applyNumberFormat="1" applyFont="1" applyFill="1" applyBorder="1" applyAlignment="1" applyProtection="1">
      <alignment vertical="center" wrapText="1"/>
      <protection locked="0"/>
    </xf>
    <xf numFmtId="0" fontId="8" fillId="2" borderId="10" xfId="1" applyNumberFormat="1" applyFont="1" applyFill="1" applyBorder="1" applyAlignment="1" applyProtection="1">
      <alignment vertical="center" wrapText="1"/>
      <protection locked="0"/>
    </xf>
    <xf numFmtId="44" fontId="10" fillId="2" borderId="10" xfId="1" applyNumberFormat="1" applyFont="1" applyFill="1" applyBorder="1" applyAlignment="1" applyProtection="1">
      <alignment vertical="center" wrapText="1"/>
      <protection locked="0"/>
    </xf>
    <xf numFmtId="0" fontId="7" fillId="5" borderId="4" xfId="1" applyFont="1" applyFill="1" applyBorder="1" applyAlignment="1" applyProtection="1">
      <alignment horizontal="left" vertical="center" wrapText="1"/>
    </xf>
    <xf numFmtId="0" fontId="7" fillId="5" borderId="5" xfId="1" applyFont="1" applyFill="1" applyBorder="1" applyAlignment="1" applyProtection="1">
      <alignment horizontal="left" vertical="center" wrapText="1"/>
    </xf>
    <xf numFmtId="0" fontId="7" fillId="5" borderId="11" xfId="1" applyFont="1" applyFill="1" applyBorder="1" applyAlignment="1" applyProtection="1">
      <alignment horizontal="left" vertical="center" wrapText="1"/>
    </xf>
    <xf numFmtId="0" fontId="10" fillId="4" borderId="6" xfId="1" applyFont="1" applyFill="1" applyBorder="1" applyAlignment="1" applyProtection="1">
      <alignment horizontal="left" vertical="center" wrapText="1"/>
    </xf>
    <xf numFmtId="0" fontId="10" fillId="4" borderId="7" xfId="1" applyFont="1" applyFill="1" applyBorder="1" applyAlignment="1" applyProtection="1">
      <alignment horizontal="left" vertical="center" wrapText="1"/>
    </xf>
    <xf numFmtId="0" fontId="10" fillId="4" borderId="8" xfId="1" applyFont="1" applyFill="1" applyBorder="1" applyAlignment="1" applyProtection="1">
      <alignment horizontal="left" vertical="center" wrapText="1"/>
    </xf>
    <xf numFmtId="0" fontId="9" fillId="0" borderId="6" xfId="4" applyFont="1" applyBorder="1" applyAlignment="1">
      <alignment horizontal="left" vertical="top"/>
    </xf>
    <xf numFmtId="0" fontId="9" fillId="2" borderId="10" xfId="4" applyFont="1" applyFill="1" applyBorder="1" applyAlignment="1" applyProtection="1">
      <alignment horizontal="center"/>
      <protection locked="0"/>
    </xf>
    <xf numFmtId="0" fontId="12" fillId="5" borderId="0" xfId="4" applyFont="1" applyFill="1" applyBorder="1" applyAlignment="1">
      <alignment horizontal="left"/>
    </xf>
    <xf numFmtId="0" fontId="7" fillId="5" borderId="6" xfId="1" applyFont="1" applyFill="1" applyBorder="1" applyAlignment="1" applyProtection="1">
      <alignment horizontal="center" vertical="center" wrapText="1"/>
    </xf>
    <xf numFmtId="0" fontId="7" fillId="5" borderId="7" xfId="1" applyFont="1" applyFill="1" applyBorder="1" applyAlignment="1" applyProtection="1">
      <alignment horizontal="center" vertical="center" wrapText="1"/>
    </xf>
    <xf numFmtId="0" fontId="7" fillId="5" borderId="8" xfId="1" applyFont="1" applyFill="1" applyBorder="1" applyAlignment="1" applyProtection="1">
      <alignment horizontal="center" vertical="center" wrapText="1"/>
    </xf>
    <xf numFmtId="0" fontId="19" fillId="3" borderId="10" xfId="1" applyFont="1" applyFill="1" applyBorder="1" applyAlignment="1" applyProtection="1">
      <alignment horizontal="left" vertical="center" wrapText="1"/>
    </xf>
    <xf numFmtId="0" fontId="20" fillId="3" borderId="10" xfId="1" applyFont="1" applyFill="1" applyBorder="1" applyAlignment="1" applyProtection="1">
      <alignment horizontal="left" vertical="center" wrapText="1"/>
    </xf>
    <xf numFmtId="0" fontId="18" fillId="4" borderId="6" xfId="1" applyFont="1" applyFill="1" applyBorder="1" applyAlignment="1" applyProtection="1">
      <alignment horizontal="center" vertical="center" wrapText="1"/>
    </xf>
    <xf numFmtId="0" fontId="18" fillId="4" borderId="7" xfId="1" applyFont="1" applyFill="1" applyBorder="1" applyAlignment="1" applyProtection="1">
      <alignment horizontal="center" vertical="center" wrapText="1"/>
    </xf>
    <xf numFmtId="0" fontId="18" fillId="4" borderId="8" xfId="1" applyFont="1" applyFill="1" applyBorder="1" applyAlignment="1" applyProtection="1">
      <alignment horizontal="center" vertical="center" wrapText="1"/>
    </xf>
    <xf numFmtId="0" fontId="14" fillId="3" borderId="10" xfId="1" applyFont="1" applyFill="1" applyBorder="1" applyAlignment="1" applyProtection="1">
      <alignment horizontal="left" vertical="center" wrapText="1"/>
    </xf>
    <xf numFmtId="0" fontId="3" fillId="3" borderId="10" xfId="1" applyFont="1" applyFill="1" applyBorder="1" applyAlignment="1" applyProtection="1">
      <alignment horizontal="left" vertical="center" wrapText="1"/>
    </xf>
    <xf numFmtId="0" fontId="12" fillId="5" borderId="10" xfId="2" applyFont="1" applyFill="1" applyBorder="1" applyAlignment="1" applyProtection="1">
      <alignment horizontal="left" vertical="center" wrapText="1"/>
    </xf>
    <xf numFmtId="0" fontId="3" fillId="0" borderId="10" xfId="2" applyFont="1" applyBorder="1" applyAlignment="1" applyProtection="1">
      <alignment horizontal="left" vertical="top" wrapText="1"/>
    </xf>
    <xf numFmtId="0" fontId="24" fillId="0" borderId="0" xfId="2" applyFont="1" applyAlignment="1" applyProtection="1">
      <alignment horizontal="left" vertical="center" wrapText="1"/>
    </xf>
    <xf numFmtId="0" fontId="13" fillId="5" borderId="1" xfId="1" applyFont="1" applyFill="1" applyBorder="1" applyAlignment="1" applyProtection="1">
      <alignment horizontal="center" wrapText="1"/>
    </xf>
    <xf numFmtId="0" fontId="13" fillId="5" borderId="0" xfId="1" applyFont="1" applyFill="1" applyBorder="1" applyAlignment="1" applyProtection="1">
      <alignment horizontal="center" wrapText="1"/>
    </xf>
    <xf numFmtId="0" fontId="6" fillId="2" borderId="1" xfId="1" applyFont="1" applyFill="1" applyBorder="1" applyAlignment="1" applyProtection="1">
      <alignment horizontal="center" vertical="center" wrapText="1"/>
    </xf>
    <xf numFmtId="0" fontId="6" fillId="2" borderId="0" xfId="1" applyFont="1" applyFill="1" applyBorder="1" applyAlignment="1" applyProtection="1">
      <alignment horizontal="center" vertical="center" wrapText="1"/>
    </xf>
    <xf numFmtId="0" fontId="7" fillId="5" borderId="6" xfId="1" applyFont="1" applyFill="1" applyBorder="1" applyAlignment="1" applyProtection="1">
      <alignment horizontal="left" vertical="center" wrapText="1"/>
    </xf>
    <xf numFmtId="0" fontId="7" fillId="5" borderId="7" xfId="1" applyFont="1" applyFill="1" applyBorder="1" applyAlignment="1" applyProtection="1">
      <alignment horizontal="left" vertical="center" wrapText="1"/>
    </xf>
    <xf numFmtId="0" fontId="7" fillId="5" borderId="8" xfId="1" applyFont="1" applyFill="1" applyBorder="1" applyAlignment="1" applyProtection="1">
      <alignment horizontal="left" vertical="center" wrapText="1"/>
    </xf>
    <xf numFmtId="0" fontId="14" fillId="0" borderId="10" xfId="1" applyFont="1" applyBorder="1" applyAlignment="1" applyProtection="1">
      <alignment horizontal="left" vertical="center" wrapText="1"/>
    </xf>
    <xf numFmtId="0" fontId="15" fillId="0" borderId="10" xfId="1" applyFont="1" applyBorder="1" applyAlignment="1" applyProtection="1">
      <alignment horizontal="left" vertical="center" wrapText="1"/>
    </xf>
    <xf numFmtId="0" fontId="14" fillId="4" borderId="10" xfId="1" applyFont="1" applyFill="1" applyBorder="1" applyAlignment="1" applyProtection="1">
      <alignment horizontal="left" vertical="center" wrapText="1"/>
    </xf>
  </cellXfs>
  <cellStyles count="5">
    <cellStyle name="Standaard" xfId="0" builtinId="0"/>
    <cellStyle name="Standaard 10" xfId="1" xr:uid="{3D32C55F-7B22-4A85-B3DC-F48B9BC365BC}"/>
    <cellStyle name="Standaard 11" xfId="2" xr:uid="{BDF57BBB-ABEC-4150-B67E-F3C309775C24}"/>
    <cellStyle name="Standaard 26" xfId="4" xr:uid="{41EE23C5-DBD8-4F4E-9D81-70D30350B03B}"/>
    <cellStyle name="Valuta 3" xfId="3" xr:uid="{DCD59BE4-FBA0-4082-B297-DE643509D2F7}"/>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Kantoorthema">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99DBDEB-ECFF-45F7-8D29-DAD3DE0C6832}">
  <dimension ref="A1:H58"/>
  <sheetViews>
    <sheetView showGridLines="0" tabSelected="1" topLeftCell="A4" workbookViewId="0">
      <selection activeCell="E12" sqref="E12"/>
    </sheetView>
  </sheetViews>
  <sheetFormatPr defaultColWidth="9.109375" defaultRowHeight="13.8" x14ac:dyDescent="0.3"/>
  <cols>
    <col min="1" max="1" width="69.5546875" style="1" customWidth="1"/>
    <col min="2" max="3" width="17.6640625" style="3" customWidth="1"/>
    <col min="4" max="6" width="17.6640625" style="1" customWidth="1"/>
    <col min="7" max="7" width="48.77734375" style="2" customWidth="1"/>
    <col min="8" max="8" width="17.44140625" style="1" customWidth="1"/>
    <col min="9" max="16384" width="9.109375" style="1"/>
  </cols>
  <sheetData>
    <row r="1" spans="1:8" ht="89.4" customHeight="1" x14ac:dyDescent="0.4">
      <c r="A1" s="88" t="s">
        <v>35</v>
      </c>
      <c r="B1" s="89"/>
      <c r="C1" s="89"/>
      <c r="D1" s="89"/>
      <c r="E1" s="89"/>
      <c r="F1" s="89"/>
      <c r="G1" s="89"/>
    </row>
    <row r="2" spans="1:8" ht="15.6" x14ac:dyDescent="0.3">
      <c r="A2" s="6"/>
      <c r="B2" s="7"/>
      <c r="C2" s="7"/>
      <c r="D2" s="8"/>
      <c r="E2" s="8"/>
      <c r="F2" s="8"/>
      <c r="G2" s="9"/>
    </row>
    <row r="3" spans="1:8" x14ac:dyDescent="0.3">
      <c r="A3" s="90" t="s">
        <v>0</v>
      </c>
      <c r="B3" s="91"/>
      <c r="C3" s="91"/>
      <c r="D3" s="91"/>
      <c r="E3" s="91"/>
      <c r="F3" s="91"/>
      <c r="G3" s="91"/>
    </row>
    <row r="4" spans="1:8" ht="15.6" x14ac:dyDescent="0.3">
      <c r="A4" s="10"/>
      <c r="B4" s="11"/>
      <c r="C4" s="11"/>
      <c r="D4" s="8"/>
      <c r="E4" s="8"/>
      <c r="F4" s="8"/>
      <c r="G4" s="9"/>
    </row>
    <row r="5" spans="1:8" ht="54" customHeight="1" x14ac:dyDescent="0.3">
      <c r="A5" s="92" t="s">
        <v>1</v>
      </c>
      <c r="B5" s="93"/>
      <c r="C5" s="94"/>
      <c r="D5" s="12" t="s">
        <v>44</v>
      </c>
      <c r="E5" s="12" t="s">
        <v>20</v>
      </c>
      <c r="F5" s="12" t="s">
        <v>15</v>
      </c>
      <c r="G5" s="12" t="s">
        <v>2</v>
      </c>
    </row>
    <row r="6" spans="1:8" ht="21" customHeight="1" x14ac:dyDescent="0.3">
      <c r="A6" s="95" t="s">
        <v>14</v>
      </c>
      <c r="B6" s="96"/>
      <c r="C6" s="96"/>
      <c r="D6" s="63"/>
      <c r="E6" s="13">
        <v>3</v>
      </c>
      <c r="F6" s="14">
        <f t="shared" ref="F6:F7" si="0">E6*D6</f>
        <v>0</v>
      </c>
      <c r="G6" s="64"/>
    </row>
    <row r="7" spans="1:8" ht="22.8" customHeight="1" x14ac:dyDescent="0.3">
      <c r="A7" s="97" t="s">
        <v>13</v>
      </c>
      <c r="B7" s="97"/>
      <c r="C7" s="97"/>
      <c r="D7" s="63"/>
      <c r="E7" s="13">
        <v>3</v>
      </c>
      <c r="F7" s="14">
        <f t="shared" si="0"/>
        <v>0</v>
      </c>
      <c r="G7" s="64"/>
    </row>
    <row r="8" spans="1:8" x14ac:dyDescent="0.3">
      <c r="A8" s="15" t="s">
        <v>45</v>
      </c>
      <c r="B8" s="16"/>
      <c r="C8" s="16"/>
      <c r="D8" s="16"/>
      <c r="E8" s="17" t="s">
        <v>19</v>
      </c>
      <c r="F8" s="18">
        <f>SUM(F6:F7)</f>
        <v>0</v>
      </c>
      <c r="G8" s="16"/>
    </row>
    <row r="9" spans="1:8" x14ac:dyDescent="0.3">
      <c r="A9" s="16"/>
      <c r="B9" s="16"/>
      <c r="C9" s="16"/>
      <c r="D9" s="16"/>
      <c r="E9" s="17"/>
      <c r="F9" s="18"/>
      <c r="G9" s="16"/>
    </row>
    <row r="10" spans="1:8" ht="31.2" customHeight="1" x14ac:dyDescent="0.3">
      <c r="A10" s="85" t="s">
        <v>39</v>
      </c>
      <c r="B10" s="85"/>
      <c r="C10" s="85"/>
      <c r="D10" s="19" t="s">
        <v>42</v>
      </c>
      <c r="E10" s="20" t="s">
        <v>20</v>
      </c>
      <c r="F10" s="19" t="s">
        <v>15</v>
      </c>
      <c r="G10" s="16"/>
    </row>
    <row r="11" spans="1:8" ht="64.8" customHeight="1" x14ac:dyDescent="0.3">
      <c r="A11" s="86" t="s">
        <v>40</v>
      </c>
      <c r="B11" s="86"/>
      <c r="C11" s="86"/>
      <c r="D11" s="63"/>
      <c r="E11" s="21">
        <v>3</v>
      </c>
      <c r="F11" s="22">
        <f>D11*E11</f>
        <v>0</v>
      </c>
      <c r="G11" s="16"/>
    </row>
    <row r="12" spans="1:8" x14ac:dyDescent="0.3">
      <c r="A12" s="23"/>
      <c r="B12" s="23"/>
      <c r="C12" s="23"/>
      <c r="D12" s="16"/>
      <c r="E12" s="17"/>
      <c r="F12" s="18"/>
      <c r="G12" s="16"/>
    </row>
    <row r="13" spans="1:8" ht="27.6" customHeight="1" x14ac:dyDescent="0.3">
      <c r="A13" s="87" t="s">
        <v>41</v>
      </c>
      <c r="B13" s="87"/>
      <c r="C13" s="87"/>
      <c r="D13" s="16"/>
      <c r="E13" s="17"/>
      <c r="F13" s="18"/>
      <c r="G13" s="16"/>
    </row>
    <row r="14" spans="1:8" x14ac:dyDescent="0.3">
      <c r="A14" s="24"/>
      <c r="B14" s="24"/>
      <c r="C14" s="24"/>
      <c r="D14" s="24"/>
      <c r="E14" s="24"/>
      <c r="F14" s="24"/>
      <c r="G14" s="24"/>
    </row>
    <row r="15" spans="1:8" s="2" customFormat="1" ht="60.6" customHeight="1" x14ac:dyDescent="0.3">
      <c r="A15" s="75" t="s">
        <v>23</v>
      </c>
      <c r="B15" s="76"/>
      <c r="C15" s="77"/>
      <c r="D15" s="25" t="s">
        <v>38</v>
      </c>
      <c r="E15" s="25" t="s">
        <v>24</v>
      </c>
      <c r="F15" s="24"/>
      <c r="G15" s="24"/>
      <c r="H15" s="1"/>
    </row>
    <row r="16" spans="1:8" s="2" customFormat="1" ht="14.4" x14ac:dyDescent="0.3">
      <c r="A16" s="83" t="s">
        <v>21</v>
      </c>
      <c r="B16" s="83"/>
      <c r="C16" s="83"/>
      <c r="D16" s="64"/>
      <c r="E16" s="26" t="str">
        <f>IF(D16=A25,C25,IF(D16=A26,C26,IF(D16=A27,C27,IF(D16=A28,C28,IF(D16=A29,C29,"")))))</f>
        <v/>
      </c>
      <c r="F16" s="24"/>
      <c r="G16" s="24"/>
      <c r="H16" s="1"/>
    </row>
    <row r="17" spans="1:8" s="2" customFormat="1" x14ac:dyDescent="0.3">
      <c r="A17" s="84" t="s">
        <v>22</v>
      </c>
      <c r="B17" s="84"/>
      <c r="C17" s="84"/>
      <c r="D17" s="64"/>
      <c r="E17" s="26" t="str">
        <f>IF(D17=A32,C32,IF(D17=A33,C33,IF(D17=A34,C34,"")))</f>
        <v/>
      </c>
      <c r="F17" s="24"/>
      <c r="G17" s="24"/>
      <c r="H17" s="1"/>
    </row>
    <row r="18" spans="1:8" s="2" customFormat="1" x14ac:dyDescent="0.3">
      <c r="A18" s="24"/>
      <c r="B18" s="24"/>
      <c r="C18" s="24"/>
      <c r="D18" s="27" t="s">
        <v>37</v>
      </c>
      <c r="E18" s="28">
        <f>SUM(E16:E17)</f>
        <v>0</v>
      </c>
      <c r="F18" s="24"/>
      <c r="G18" s="24"/>
      <c r="H18" s="1"/>
    </row>
    <row r="19" spans="1:8" s="2" customFormat="1" x14ac:dyDescent="0.3">
      <c r="A19" s="29"/>
      <c r="B19" s="29"/>
      <c r="C19" s="29"/>
      <c r="D19" s="29"/>
      <c r="E19" s="29"/>
      <c r="F19" s="30"/>
      <c r="G19" s="24"/>
      <c r="H19" s="1"/>
    </row>
    <row r="20" spans="1:8" s="2" customFormat="1" hidden="1" x14ac:dyDescent="0.3">
      <c r="A20" s="80" t="s">
        <v>25</v>
      </c>
      <c r="B20" s="81"/>
      <c r="C20" s="82"/>
      <c r="D20" s="31" t="s">
        <v>26</v>
      </c>
      <c r="E20" s="29"/>
      <c r="F20" s="30"/>
      <c r="G20" s="24"/>
      <c r="H20" s="1"/>
    </row>
    <row r="21" spans="1:8" s="2" customFormat="1" ht="14.4" hidden="1" x14ac:dyDescent="0.3">
      <c r="A21" s="78" t="s">
        <v>21</v>
      </c>
      <c r="B21" s="78"/>
      <c r="C21" s="78"/>
      <c r="D21" s="32">
        <v>15000</v>
      </c>
      <c r="E21" s="29"/>
      <c r="F21" s="30"/>
      <c r="G21" s="24"/>
      <c r="H21" s="1"/>
    </row>
    <row r="22" spans="1:8" s="2" customFormat="1" hidden="1" x14ac:dyDescent="0.3">
      <c r="A22" s="79" t="s">
        <v>22</v>
      </c>
      <c r="B22" s="79"/>
      <c r="C22" s="79"/>
      <c r="D22" s="32">
        <v>15000</v>
      </c>
      <c r="E22" s="29"/>
      <c r="F22" s="30"/>
      <c r="G22" s="24"/>
      <c r="H22" s="1"/>
    </row>
    <row r="23" spans="1:8" s="2" customFormat="1" hidden="1" x14ac:dyDescent="0.3">
      <c r="A23" s="33"/>
      <c r="B23" s="34"/>
      <c r="C23" s="35"/>
      <c r="D23" s="36"/>
      <c r="E23" s="29"/>
      <c r="F23" s="30"/>
      <c r="G23" s="24"/>
      <c r="H23" s="1"/>
    </row>
    <row r="24" spans="1:8" s="2" customFormat="1" hidden="1" x14ac:dyDescent="0.3">
      <c r="A24" s="37" t="s">
        <v>21</v>
      </c>
      <c r="B24" s="37"/>
      <c r="C24" s="35"/>
      <c r="D24" s="38"/>
      <c r="E24" s="29"/>
      <c r="F24" s="30"/>
      <c r="G24" s="24"/>
      <c r="H24" s="1"/>
    </row>
    <row r="25" spans="1:8" s="2" customFormat="1" hidden="1" x14ac:dyDescent="0.3">
      <c r="A25" s="37" t="s">
        <v>28</v>
      </c>
      <c r="B25" s="39">
        <v>0</v>
      </c>
      <c r="C25" s="40">
        <f>B25*D21</f>
        <v>0</v>
      </c>
      <c r="D25" s="38"/>
      <c r="E25" s="29"/>
      <c r="F25" s="30"/>
      <c r="G25" s="24"/>
      <c r="H25" s="1"/>
    </row>
    <row r="26" spans="1:8" s="2" customFormat="1" ht="14.4" hidden="1" x14ac:dyDescent="0.3">
      <c r="A26" s="41" t="s">
        <v>27</v>
      </c>
      <c r="B26" s="39">
        <v>0.2</v>
      </c>
      <c r="C26" s="36">
        <f>B26*C29</f>
        <v>3000</v>
      </c>
      <c r="D26" s="38"/>
      <c r="E26" s="29"/>
      <c r="F26" s="30"/>
      <c r="G26" s="24"/>
      <c r="H26" s="1"/>
    </row>
    <row r="27" spans="1:8" s="2" customFormat="1" ht="14.4" hidden="1" x14ac:dyDescent="0.3">
      <c r="A27" s="41" t="s">
        <v>29</v>
      </c>
      <c r="B27" s="39">
        <v>0.4</v>
      </c>
      <c r="C27" s="36">
        <f>B27*C29</f>
        <v>6000</v>
      </c>
      <c r="D27" s="38"/>
      <c r="E27" s="29"/>
      <c r="F27" s="30"/>
      <c r="G27" s="24"/>
      <c r="H27" s="1"/>
    </row>
    <row r="28" spans="1:8" s="2" customFormat="1" ht="14.4" hidden="1" x14ac:dyDescent="0.3">
      <c r="A28" s="41" t="s">
        <v>30</v>
      </c>
      <c r="B28" s="39">
        <v>0.7</v>
      </c>
      <c r="C28" s="36">
        <f>B28*C29</f>
        <v>10500</v>
      </c>
      <c r="D28" s="38"/>
      <c r="E28" s="29"/>
      <c r="F28" s="30"/>
      <c r="G28" s="24"/>
      <c r="H28" s="1"/>
    </row>
    <row r="29" spans="1:8" s="2" customFormat="1" ht="14.4" hidden="1" x14ac:dyDescent="0.3">
      <c r="A29" s="41" t="s">
        <v>31</v>
      </c>
      <c r="B29" s="39">
        <v>1</v>
      </c>
      <c r="C29" s="36">
        <v>15000</v>
      </c>
      <c r="D29" s="38"/>
      <c r="E29" s="29"/>
      <c r="F29" s="30"/>
      <c r="G29" s="24"/>
      <c r="H29" s="1"/>
    </row>
    <row r="30" spans="1:8" s="2" customFormat="1" hidden="1" x14ac:dyDescent="0.3">
      <c r="A30" s="35"/>
      <c r="B30" s="35"/>
      <c r="C30" s="35"/>
      <c r="D30" s="38"/>
      <c r="E30" s="29"/>
      <c r="F30" s="30"/>
      <c r="G30" s="24"/>
      <c r="H30" s="1"/>
    </row>
    <row r="31" spans="1:8" s="2" customFormat="1" hidden="1" x14ac:dyDescent="0.3">
      <c r="A31" s="37" t="s">
        <v>22</v>
      </c>
      <c r="B31" s="37"/>
      <c r="C31" s="35"/>
      <c r="D31" s="38"/>
      <c r="E31" s="29"/>
      <c r="F31" s="30"/>
      <c r="G31" s="24"/>
      <c r="H31" s="1"/>
    </row>
    <row r="32" spans="1:8" s="2" customFormat="1" ht="14.4" hidden="1" x14ac:dyDescent="0.3">
      <c r="A32" s="42" t="s">
        <v>32</v>
      </c>
      <c r="B32" s="39">
        <v>0</v>
      </c>
      <c r="C32" s="40">
        <f>B32*D22</f>
        <v>0</v>
      </c>
      <c r="D32" s="38"/>
      <c r="E32" s="29"/>
      <c r="F32" s="30"/>
      <c r="G32" s="24"/>
      <c r="H32" s="1"/>
    </row>
    <row r="33" spans="1:8" s="2" customFormat="1" ht="14.4" hidden="1" x14ac:dyDescent="0.3">
      <c r="A33" s="42" t="s">
        <v>33</v>
      </c>
      <c r="B33" s="39">
        <v>0.5</v>
      </c>
      <c r="C33" s="36">
        <f>B33*C34</f>
        <v>7500</v>
      </c>
      <c r="D33" s="38"/>
      <c r="E33" s="29"/>
      <c r="F33" s="30"/>
      <c r="G33" s="24"/>
      <c r="H33" s="1"/>
    </row>
    <row r="34" spans="1:8" s="2" customFormat="1" ht="14.4" hidden="1" x14ac:dyDescent="0.3">
      <c r="A34" s="42" t="s">
        <v>34</v>
      </c>
      <c r="B34" s="39">
        <v>1</v>
      </c>
      <c r="C34" s="36">
        <v>15000</v>
      </c>
      <c r="D34" s="38"/>
      <c r="E34" s="29"/>
      <c r="F34" s="30"/>
      <c r="G34" s="24"/>
      <c r="H34" s="1"/>
    </row>
    <row r="35" spans="1:8" s="2" customFormat="1" ht="14.4" x14ac:dyDescent="0.3">
      <c r="A35" s="43"/>
      <c r="B35" s="44"/>
      <c r="C35" s="29"/>
      <c r="D35" s="29"/>
      <c r="E35" s="29"/>
      <c r="F35" s="30"/>
      <c r="G35" s="24"/>
      <c r="H35" s="1"/>
    </row>
    <row r="36" spans="1:8" s="2" customFormat="1" ht="26.4" customHeight="1" x14ac:dyDescent="0.3">
      <c r="A36" s="66" t="s">
        <v>16</v>
      </c>
      <c r="B36" s="67"/>
      <c r="C36" s="67"/>
      <c r="D36" s="67"/>
      <c r="E36" s="68"/>
      <c r="F36" s="45" t="s">
        <v>4</v>
      </c>
      <c r="G36" s="24"/>
      <c r="H36" s="1"/>
    </row>
    <row r="37" spans="1:8" s="2" customFormat="1" x14ac:dyDescent="0.3">
      <c r="A37" s="69" t="s">
        <v>46</v>
      </c>
      <c r="B37" s="70"/>
      <c r="C37" s="70"/>
      <c r="D37" s="70"/>
      <c r="E37" s="71"/>
      <c r="F37" s="65"/>
      <c r="G37" s="24"/>
      <c r="H37" s="1"/>
    </row>
    <row r="38" spans="1:8" s="2" customFormat="1" x14ac:dyDescent="0.3">
      <c r="A38" s="69" t="s">
        <v>17</v>
      </c>
      <c r="B38" s="70"/>
      <c r="C38" s="70"/>
      <c r="D38" s="70"/>
      <c r="E38" s="71"/>
      <c r="F38" s="65"/>
      <c r="G38" s="24"/>
      <c r="H38" s="1"/>
    </row>
    <row r="39" spans="1:8" s="2" customFormat="1" x14ac:dyDescent="0.3">
      <c r="A39" s="46" t="s">
        <v>18</v>
      </c>
      <c r="B39" s="47"/>
      <c r="C39" s="47"/>
      <c r="D39" s="47"/>
      <c r="E39" s="48"/>
      <c r="F39" s="65"/>
      <c r="G39" s="24"/>
      <c r="H39" s="1"/>
    </row>
    <row r="40" spans="1:8" x14ac:dyDescent="0.3">
      <c r="A40" s="49"/>
      <c r="B40" s="16"/>
      <c r="C40" s="50"/>
      <c r="D40" s="50"/>
      <c r="E40" s="50" t="s">
        <v>5</v>
      </c>
      <c r="F40" s="51">
        <f>SUM(F37:F39)</f>
        <v>0</v>
      </c>
      <c r="G40" s="24"/>
    </row>
    <row r="41" spans="1:8" x14ac:dyDescent="0.3">
      <c r="A41" s="25" t="s">
        <v>6</v>
      </c>
      <c r="B41" s="52" t="s">
        <v>7</v>
      </c>
      <c r="C41" s="53"/>
      <c r="D41" s="50"/>
      <c r="E41" s="50"/>
      <c r="F41" s="30"/>
      <c r="G41" s="24"/>
    </row>
    <row r="42" spans="1:8" x14ac:dyDescent="0.3">
      <c r="A42" s="54" t="s">
        <v>3</v>
      </c>
      <c r="B42" s="55">
        <f>F8</f>
        <v>0</v>
      </c>
      <c r="C42" s="50"/>
      <c r="D42" s="50"/>
      <c r="E42" s="50"/>
      <c r="F42" s="30"/>
      <c r="G42" s="24"/>
    </row>
    <row r="43" spans="1:8" x14ac:dyDescent="0.3">
      <c r="A43" s="54" t="s">
        <v>43</v>
      </c>
      <c r="B43" s="55">
        <f>F11</f>
        <v>0</v>
      </c>
      <c r="C43" s="50"/>
      <c r="D43" s="50"/>
      <c r="E43" s="50"/>
      <c r="F43" s="30"/>
      <c r="G43" s="24"/>
    </row>
    <row r="44" spans="1:8" x14ac:dyDescent="0.3">
      <c r="A44" s="54" t="s">
        <v>5</v>
      </c>
      <c r="B44" s="56">
        <f>F40</f>
        <v>0</v>
      </c>
      <c r="C44" s="50"/>
      <c r="D44" s="50"/>
      <c r="E44" s="50"/>
      <c r="F44" s="30"/>
      <c r="G44" s="24"/>
    </row>
    <row r="45" spans="1:8" ht="15.6" x14ac:dyDescent="0.3">
      <c r="A45" s="57" t="s">
        <v>6</v>
      </c>
      <c r="B45" s="58">
        <f>B42+B43-B44</f>
        <v>0</v>
      </c>
      <c r="C45" s="50"/>
      <c r="D45" s="50"/>
      <c r="E45" s="50"/>
      <c r="F45" s="30"/>
      <c r="G45" s="24"/>
    </row>
    <row r="46" spans="1:8" ht="15.6" x14ac:dyDescent="0.3">
      <c r="A46" s="59" t="s">
        <v>36</v>
      </c>
      <c r="B46" s="60">
        <f>B45-E18</f>
        <v>0</v>
      </c>
      <c r="C46" s="61"/>
      <c r="D46" s="61"/>
      <c r="E46" s="16"/>
      <c r="F46" s="16"/>
      <c r="G46" s="24"/>
    </row>
    <row r="47" spans="1:8" x14ac:dyDescent="0.3">
      <c r="A47" s="62"/>
      <c r="B47" s="16"/>
      <c r="C47" s="61"/>
      <c r="D47" s="61"/>
      <c r="E47" s="16"/>
      <c r="F47" s="16"/>
      <c r="G47" s="24"/>
    </row>
    <row r="48" spans="1:8" x14ac:dyDescent="0.3">
      <c r="A48" s="3"/>
      <c r="B48" s="1"/>
      <c r="C48" s="4"/>
      <c r="D48" s="4"/>
    </row>
    <row r="50" spans="1:6" x14ac:dyDescent="0.3">
      <c r="A50" s="74" t="s">
        <v>8</v>
      </c>
      <c r="B50" s="74"/>
      <c r="C50" s="74"/>
      <c r="D50" s="74"/>
      <c r="E50" s="74"/>
      <c r="F50" s="74"/>
    </row>
    <row r="51" spans="1:6" x14ac:dyDescent="0.3">
      <c r="A51" s="5" t="s">
        <v>9</v>
      </c>
      <c r="B51" s="73"/>
      <c r="C51" s="73"/>
      <c r="D51" s="73"/>
      <c r="E51" s="73"/>
      <c r="F51" s="73"/>
    </row>
    <row r="52" spans="1:6" x14ac:dyDescent="0.3">
      <c r="A52" s="5" t="s">
        <v>10</v>
      </c>
      <c r="B52" s="73"/>
      <c r="C52" s="73"/>
      <c r="D52" s="73"/>
      <c r="E52" s="73"/>
      <c r="F52" s="73"/>
    </row>
    <row r="53" spans="1:6" x14ac:dyDescent="0.3">
      <c r="A53" s="5" t="s">
        <v>11</v>
      </c>
      <c r="B53" s="73"/>
      <c r="C53" s="73"/>
      <c r="D53" s="73"/>
      <c r="E53" s="73"/>
      <c r="F53" s="73"/>
    </row>
    <row r="54" spans="1:6" x14ac:dyDescent="0.3">
      <c r="A54" s="72" t="s">
        <v>12</v>
      </c>
      <c r="B54" s="73"/>
      <c r="C54" s="73"/>
      <c r="D54" s="73"/>
      <c r="E54" s="73"/>
      <c r="F54" s="73"/>
    </row>
    <row r="55" spans="1:6" x14ac:dyDescent="0.3">
      <c r="A55" s="72"/>
      <c r="B55" s="73"/>
      <c r="C55" s="73"/>
      <c r="D55" s="73"/>
      <c r="E55" s="73"/>
      <c r="F55" s="73"/>
    </row>
    <row r="56" spans="1:6" x14ac:dyDescent="0.3">
      <c r="A56" s="72"/>
      <c r="B56" s="73"/>
      <c r="C56" s="73"/>
      <c r="D56" s="73"/>
      <c r="E56" s="73"/>
      <c r="F56" s="73"/>
    </row>
    <row r="57" spans="1:6" x14ac:dyDescent="0.3">
      <c r="A57" s="72"/>
      <c r="B57" s="73"/>
      <c r="C57" s="73"/>
      <c r="D57" s="73"/>
      <c r="E57" s="73"/>
      <c r="F57" s="73"/>
    </row>
    <row r="58" spans="1:6" x14ac:dyDescent="0.3">
      <c r="A58" s="72"/>
      <c r="B58" s="73"/>
      <c r="C58" s="73"/>
      <c r="D58" s="73"/>
      <c r="E58" s="73"/>
      <c r="F58" s="73"/>
    </row>
  </sheetData>
  <sheetProtection algorithmName="SHA-512" hashValue="5c3l3UfsZNo/6kVpn4uyMXJBOl96TPn3OQFhOFMsr4WPHAO7Mq6r2vKb5KaspUtID7eoBnsgpayKe5vNUPdkaA==" saltValue="CAlA5KeLk/9ab2RCawb1Pg==" spinCount="100000" sheet="1" objects="1" scenarios="1"/>
  <mergeCells count="23">
    <mergeCell ref="A10:C10"/>
    <mergeCell ref="A11:C11"/>
    <mergeCell ref="A13:C13"/>
    <mergeCell ref="A1:G1"/>
    <mergeCell ref="A3:G3"/>
    <mergeCell ref="A5:C5"/>
    <mergeCell ref="A6:C6"/>
    <mergeCell ref="A7:C7"/>
    <mergeCell ref="A15:C15"/>
    <mergeCell ref="A21:C21"/>
    <mergeCell ref="A22:C22"/>
    <mergeCell ref="A20:C20"/>
    <mergeCell ref="A16:C16"/>
    <mergeCell ref="A17:C17"/>
    <mergeCell ref="A36:E36"/>
    <mergeCell ref="A37:E37"/>
    <mergeCell ref="A38:E38"/>
    <mergeCell ref="A54:A58"/>
    <mergeCell ref="B54:F58"/>
    <mergeCell ref="A50:F50"/>
    <mergeCell ref="B51:F51"/>
    <mergeCell ref="B52:F52"/>
    <mergeCell ref="B53:F53"/>
  </mergeCells>
  <dataValidations count="2">
    <dataValidation type="list" allowBlank="1" showInputMessage="1" showErrorMessage="1" sqref="D17" xr:uid="{C1E1D5C5-D477-459A-9FB4-0E6F57ACB4A9}">
      <formula1>$A$32:$A$34</formula1>
    </dataValidation>
    <dataValidation type="list" allowBlank="1" showInputMessage="1" showErrorMessage="1" sqref="D16" xr:uid="{D238D4BE-70B8-47B0-AC10-C962EA718F73}">
      <formula1>$A$25:$A$29</formula1>
    </dataValidation>
  </dataValidations>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1</vt:i4>
      </vt:variant>
    </vt:vector>
  </HeadingPairs>
  <TitlesOfParts>
    <vt:vector size="1" baseType="lpstr">
      <vt:lpstr>Blad1</vt:lpstr>
    </vt:vector>
  </TitlesOfParts>
  <Company>Stichting IBMN</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Mariette Rottgering</dc:creator>
  <cp:lastModifiedBy>Amber van der Meer</cp:lastModifiedBy>
  <dcterms:created xsi:type="dcterms:W3CDTF">2025-05-26T09:00:57Z</dcterms:created>
  <dcterms:modified xsi:type="dcterms:W3CDTF">2025-09-04T08:15:18Z</dcterms:modified>
</cp:coreProperties>
</file>