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12"/>
  <workbookPr/>
  <mc:AlternateContent xmlns:mc="http://schemas.openxmlformats.org/markup-compatibility/2006">
    <mc:Choice Requires="x15">
      <x15ac:absPath xmlns:x15ac="http://schemas.microsoft.com/office/spreadsheetml/2010/11/ac" url="/Users/wesley.wellner/Desktop/"/>
    </mc:Choice>
  </mc:AlternateContent>
  <xr:revisionPtr revIDLastSave="55" documentId="13_ncr:1_{3A2E32A6-70CC-5648-B79B-226F4537D521}" xr6:coauthVersionLast="47" xr6:coauthVersionMax="47" xr10:uidLastSave="{5CC366DF-F8E5-476D-B652-E84CE965BDF3}"/>
  <bookViews>
    <workbookView xWindow="0" yWindow="500" windowWidth="28800" windowHeight="16480" firstSheet="2" activeTab="2" xr2:uid="{901BBB67-32E5-4025-B3E5-D3DBF5BE7643}"/>
  </bookViews>
  <sheets>
    <sheet name="Totaal + ondertekening" sheetId="3" r:id="rId1"/>
    <sheet name="Prijs perceel 3 bestelautos" sheetId="7" r:id="rId2"/>
    <sheet name="Kwaliteit perceel 3"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5" l="1"/>
  <c r="B3" i="3"/>
  <c r="E15" i="7"/>
  <c r="E14" i="7"/>
  <c r="E13" i="7"/>
  <c r="C10" i="5"/>
  <c r="C9" i="5"/>
  <c r="C8" i="5"/>
  <c r="C13" i="5" l="1"/>
  <c r="B5" i="3" s="1"/>
  <c r="E17" i="7"/>
  <c r="B7" i="3" l="1"/>
</calcChain>
</file>

<file path=xl/sharedStrings.xml><?xml version="1.0" encoding="utf-8"?>
<sst xmlns="http://schemas.openxmlformats.org/spreadsheetml/2006/main" count="76" uniqueCount="65">
  <si>
    <t>Bijlage 11C (perceel 3) Bestelauto's - Antwoordformulier Prijs &amp; Kwaliteit</t>
  </si>
  <si>
    <t>Inschrijfsom (werkblad Prijs)</t>
  </si>
  <si>
    <t>Totale fictieve korting (werkblad Kwaliteit)</t>
  </si>
  <si>
    <t>Fictieve inschrijfprijs</t>
  </si>
  <si>
    <t>Voor akkoord</t>
  </si>
  <si>
    <t>Naam organisatie:</t>
  </si>
  <si>
    <t>Naam rechtsgeldig vertegenwoordiger:</t>
  </si>
  <si>
    <t>Functie rechtsgeldig vertegenwoordiger:</t>
  </si>
  <si>
    <t>Datum:</t>
  </si>
  <si>
    <t>Handtekening:</t>
  </si>
  <si>
    <t>Bijlage 11C (perceel 3) Bestelauto's - Antwoordformulier Prijs en Kwaliteit</t>
  </si>
  <si>
    <t>PRIJS</t>
  </si>
  <si>
    <t>Inschrijver dient zich te houden aan de voorwaarden en toelichting met betrekking tot 'Prijs' zoals opgenomen in paragraaf 7.1.2 van het Beschrijvend Document. Het niet voldoen aan deze voorwaarden leidt tot een ongeldige Inschrijving.</t>
  </si>
  <si>
    <t>Voertuiggegevens aangeboden en te leveren voertuig</t>
  </si>
  <si>
    <t>Aangeboden merk:</t>
  </si>
  <si>
    <t>Aangeboden type:</t>
  </si>
  <si>
    <t xml:space="preserve">Prijzen </t>
  </si>
  <si>
    <t>Omschrijving</t>
  </si>
  <si>
    <t>Eenheid</t>
  </si>
  <si>
    <t>Prijs</t>
  </si>
  <si>
    <t>Aantal</t>
  </si>
  <si>
    <t>Totaal</t>
  </si>
  <si>
    <r>
      <t xml:space="preserve">Aanschafprijs voertuig
</t>
    </r>
    <r>
      <rPr>
        <sz val="11"/>
        <color rgb="FFFF0000"/>
        <rFont val="Arial"/>
        <family val="2"/>
      </rPr>
      <t>Let op plafondbedrag van € 45.454,55 exclusief BTW</t>
    </r>
  </si>
  <si>
    <t>Prijs per voertuig</t>
  </si>
  <si>
    <t>Preventieve onderhoudskosten voertuig</t>
  </si>
  <si>
    <t>Prijs per voertuig per jaar</t>
  </si>
  <si>
    <t>All-in uurtarief correctief onderhoud</t>
  </si>
  <si>
    <t>Prijs per uur</t>
  </si>
  <si>
    <t>Inschrijfsom</t>
  </si>
  <si>
    <t>SG1 Accu Grootte in kWh</t>
  </si>
  <si>
    <t>Accu van 65.1 kWh of meer</t>
  </si>
  <si>
    <t>Kwaliteit</t>
  </si>
  <si>
    <t>Accu van 60.1 kWh t/m 65 kWh</t>
  </si>
  <si>
    <t>Accu van 55.1 kWh t/m 60 kWh</t>
  </si>
  <si>
    <t>Inschrijver dient zich te houden aan de voorwaarden en toelichting met betrekking tot 'Kwaliteit' zoals opgenomen in paragraaf 7.1.1 van het Beschrijvend Document. Het niet voldoen aan deze voorwaarden leidt tot een ongeldige Inschrijving.</t>
  </si>
  <si>
    <t>Accu van 50.1 kWh t/m 55 kWh</t>
  </si>
  <si>
    <t>Accu van 45.1 kWh t/m 50 kWh</t>
  </si>
  <si>
    <t>Sub-Gunningscriterium</t>
  </si>
  <si>
    <t>Antwoord</t>
  </si>
  <si>
    <t>Behaalde waarde</t>
  </si>
  <si>
    <t>Accu van 45 kWh</t>
  </si>
  <si>
    <t>SG1: Accu Grootte in kWh</t>
  </si>
  <si>
    <t>SG2: Garantie voertuig</t>
  </si>
  <si>
    <t>2 jaar</t>
  </si>
  <si>
    <t>SG3: Garantie accupakket</t>
  </si>
  <si>
    <t>7 jaar garantie of tot 150.000 km</t>
  </si>
  <si>
    <t>10 jaar</t>
  </si>
  <si>
    <t>SG4: Elektrisch vervangend vervoer</t>
  </si>
  <si>
    <t>Gelijkwaardig vervangend vervoer, maar niet elektrisch en niet kosteloos</t>
  </si>
  <si>
    <t>9 jaar</t>
  </si>
  <si>
    <t>8 jaar</t>
  </si>
  <si>
    <t>Totale fictieve korting</t>
  </si>
  <si>
    <t>7 jaar</t>
  </si>
  <si>
    <t>6 jaar</t>
  </si>
  <si>
    <t>5 jaar</t>
  </si>
  <si>
    <t>4 jaar</t>
  </si>
  <si>
    <t>3 jaar</t>
  </si>
  <si>
    <t>SG3 Garantie accupakket</t>
  </si>
  <si>
    <t>10 jaar garantie of tot 200.000 km</t>
  </si>
  <si>
    <t>9 jaar garantie of tot 190.000 km</t>
  </si>
  <si>
    <t>8 jaar garantie of tot 170.000 km</t>
  </si>
  <si>
    <t>SG4 Vervangend vervoer</t>
  </si>
  <si>
    <t>Gelijkwaardig, kosteloos elektrisch vervangend vervoer</t>
  </si>
  <si>
    <t>Gelijkwaardig elektrisch vervangend vervoer maar niet kosteloos</t>
  </si>
  <si>
    <t>Gelijkwaardig vervangend vervoer, kosteloos maar niet elektrisch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</si>
</sst>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
  </numFmts>
  <fonts count="13">
    <font>
      <sz val="11"/>
      <color theme="1"/>
      <name val="Aptos Narrow"/>
      <family val="2"/>
      <scheme val="minor"/>
    </font>
    <font>
      <sz val="11"/>
      <color theme="1"/>
      <name val="Aptos Narrow"/>
      <family val="2"/>
      <scheme val="minor"/>
    </font>
    <font>
      <b/>
      <sz val="11"/>
      <color theme="1"/>
      <name val="Aptos Narrow"/>
      <family val="2"/>
      <scheme val="minor"/>
    </font>
    <font>
      <sz val="9"/>
      <color theme="1"/>
      <name val="Verdana"/>
      <family val="2"/>
    </font>
    <font>
      <b/>
      <sz val="11"/>
      <color theme="1"/>
      <name val="Arial"/>
      <family val="2"/>
    </font>
    <font>
      <sz val="11"/>
      <color theme="1"/>
      <name val="Arial"/>
      <family val="2"/>
    </font>
    <font>
      <sz val="11"/>
      <name val="Arial"/>
      <family val="2"/>
    </font>
    <font>
      <b/>
      <sz val="11"/>
      <color rgb="FFFF0000"/>
      <name val="Arial"/>
      <family val="2"/>
    </font>
    <font>
      <b/>
      <sz val="13"/>
      <color theme="1"/>
      <name val="Arial"/>
      <family val="2"/>
    </font>
    <font>
      <b/>
      <sz val="11"/>
      <name val="Arial"/>
      <family val="2"/>
    </font>
    <font>
      <b/>
      <u/>
      <sz val="11"/>
      <color theme="1"/>
      <name val="Arial"/>
      <family val="2"/>
    </font>
    <font>
      <sz val="11"/>
      <color rgb="FFFF0000"/>
      <name val="Arial"/>
      <family val="2"/>
    </font>
    <font>
      <sz val="11"/>
      <color rgb="FF242424"/>
      <name val="Aptos Narrow"/>
      <charset val="1"/>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3" fillId="0" borderId="0"/>
    <xf numFmtId="44" fontId="3" fillId="0" borderId="0" applyFont="0" applyFill="0" applyBorder="0" applyAlignment="0" applyProtection="0"/>
    <xf numFmtId="0" fontId="1" fillId="0" borderId="0"/>
  </cellStyleXfs>
  <cellXfs count="44">
    <xf numFmtId="0" fontId="0" fillId="0" borderId="0" xfId="0"/>
    <xf numFmtId="0" fontId="2" fillId="0" borderId="0" xfId="0" applyFont="1"/>
    <xf numFmtId="0" fontId="0" fillId="2" borderId="0" xfId="0" applyFill="1"/>
    <xf numFmtId="0" fontId="4" fillId="2" borderId="0" xfId="0" applyFont="1" applyFill="1"/>
    <xf numFmtId="0" fontId="5" fillId="2" borderId="0" xfId="0" applyFont="1" applyFill="1"/>
    <xf numFmtId="0" fontId="6" fillId="2" borderId="0" xfId="3" applyFont="1" applyFill="1"/>
    <xf numFmtId="0" fontId="5" fillId="2" borderId="1" xfId="0" applyFont="1" applyFill="1" applyBorder="1"/>
    <xf numFmtId="0" fontId="4" fillId="2" borderId="1" xfId="0" applyFont="1" applyFill="1" applyBorder="1"/>
    <xf numFmtId="164" fontId="5" fillId="4" borderId="1" xfId="0" applyNumberFormat="1" applyFont="1" applyFill="1" applyBorder="1"/>
    <xf numFmtId="0" fontId="7" fillId="2" borderId="0" xfId="0" applyFont="1" applyFill="1"/>
    <xf numFmtId="0" fontId="8" fillId="2" borderId="1" xfId="0" applyFont="1" applyFill="1" applyBorder="1"/>
    <xf numFmtId="164" fontId="8" fillId="4" borderId="1" xfId="0" applyNumberFormat="1" applyFont="1" applyFill="1" applyBorder="1"/>
    <xf numFmtId="164" fontId="4" fillId="4" borderId="1" xfId="0" applyNumberFormat="1" applyFont="1" applyFill="1" applyBorder="1"/>
    <xf numFmtId="0" fontId="6" fillId="2" borderId="1" xfId="3" applyFont="1" applyFill="1" applyBorder="1"/>
    <xf numFmtId="0" fontId="6" fillId="2" borderId="1" xfId="3" applyFont="1" applyFill="1" applyBorder="1" applyAlignment="1">
      <alignment horizontal="left" vertical="top"/>
    </xf>
    <xf numFmtId="0" fontId="4" fillId="2" borderId="1" xfId="0" applyFont="1" applyFill="1" applyBorder="1" applyAlignment="1">
      <alignment horizontal="center"/>
    </xf>
    <xf numFmtId="0" fontId="5" fillId="2" borderId="1" xfId="0" applyFont="1" applyFill="1" applyBorder="1" applyAlignment="1">
      <alignment horizontal="center"/>
    </xf>
    <xf numFmtId="165" fontId="0" fillId="0" borderId="0" xfId="0" applyNumberFormat="1"/>
    <xf numFmtId="0" fontId="4" fillId="0" borderId="1" xfId="0" applyFont="1" applyBorder="1"/>
    <xf numFmtId="0" fontId="5" fillId="0" borderId="1" xfId="0" applyFont="1" applyBorder="1"/>
    <xf numFmtId="0" fontId="10" fillId="2" borderId="0" xfId="0" applyFont="1" applyFill="1"/>
    <xf numFmtId="0" fontId="5" fillId="2" borderId="1" xfId="0" applyFont="1" applyFill="1" applyBorder="1" applyAlignment="1">
      <alignment wrapText="1"/>
    </xf>
    <xf numFmtId="0" fontId="11" fillId="2" borderId="0" xfId="0" applyFont="1" applyFill="1"/>
    <xf numFmtId="0" fontId="5" fillId="2" borderId="1" xfId="0" applyFont="1" applyFill="1" applyBorder="1" applyAlignment="1">
      <alignment horizontal="center" wrapText="1"/>
    </xf>
    <xf numFmtId="10" fontId="5" fillId="3" borderId="1" xfId="0" applyNumberFormat="1" applyFont="1" applyFill="1" applyBorder="1" applyProtection="1">
      <protection locked="0"/>
    </xf>
    <xf numFmtId="0" fontId="5" fillId="3" borderId="1" xfId="0" applyFont="1" applyFill="1" applyBorder="1" applyProtection="1">
      <protection locked="0"/>
    </xf>
    <xf numFmtId="164" fontId="5" fillId="3" borderId="1" xfId="0" applyNumberFormat="1" applyFont="1" applyFill="1" applyBorder="1" applyProtection="1">
      <protection locked="0"/>
    </xf>
    <xf numFmtId="0" fontId="12" fillId="0" borderId="0" xfId="0" applyFont="1"/>
    <xf numFmtId="0" fontId="6" fillId="3" borderId="2" xfId="3" applyFont="1" applyFill="1" applyBorder="1" applyAlignment="1" applyProtection="1">
      <alignment horizontal="center" vertical="top"/>
      <protection locked="0"/>
    </xf>
    <xf numFmtId="0" fontId="6" fillId="3" borderId="3" xfId="3" applyFont="1" applyFill="1" applyBorder="1" applyAlignment="1" applyProtection="1">
      <alignment horizontal="center" vertical="top"/>
      <protection locked="0"/>
    </xf>
    <xf numFmtId="0" fontId="6" fillId="3" borderId="4" xfId="3" applyFont="1" applyFill="1" applyBorder="1" applyAlignment="1" applyProtection="1">
      <alignment horizontal="center" vertical="top"/>
      <protection locked="0"/>
    </xf>
    <xf numFmtId="0" fontId="9" fillId="2" borderId="1" xfId="3" applyFont="1" applyFill="1" applyBorder="1" applyAlignment="1">
      <alignment horizontal="left"/>
    </xf>
    <xf numFmtId="0" fontId="6" fillId="3" borderId="2" xfId="3" applyFont="1" applyFill="1" applyBorder="1" applyAlignment="1" applyProtection="1">
      <alignment horizontal="center"/>
      <protection locked="0"/>
    </xf>
    <xf numFmtId="0" fontId="6" fillId="3" borderId="3" xfId="3" applyFont="1" applyFill="1" applyBorder="1" applyAlignment="1" applyProtection="1">
      <alignment horizontal="center"/>
      <protection locked="0"/>
    </xf>
    <xf numFmtId="0" fontId="6" fillId="3" borderId="4" xfId="3" applyFont="1" applyFill="1" applyBorder="1" applyAlignment="1" applyProtection="1">
      <alignment horizontal="center"/>
      <protection locked="0"/>
    </xf>
    <xf numFmtId="0" fontId="5" fillId="3" borderId="2" xfId="0" applyFont="1" applyFill="1" applyBorder="1" applyAlignment="1" applyProtection="1">
      <alignment horizontal="center"/>
      <protection locked="0"/>
    </xf>
    <xf numFmtId="0" fontId="5" fillId="3" borderId="3" xfId="0" applyFont="1" applyFill="1" applyBorder="1" applyAlignment="1" applyProtection="1">
      <alignment horizontal="center"/>
      <protection locked="0"/>
    </xf>
    <xf numFmtId="0" fontId="5" fillId="3" borderId="4" xfId="0" applyFont="1" applyFill="1" applyBorder="1" applyAlignment="1" applyProtection="1">
      <alignment horizontal="center"/>
      <protection locked="0"/>
    </xf>
    <xf numFmtId="0" fontId="6" fillId="2" borderId="2" xfId="3" applyFont="1" applyFill="1" applyBorder="1" applyAlignment="1" applyProtection="1">
      <alignment horizontal="center" vertical="top"/>
      <protection locked="0"/>
    </xf>
    <xf numFmtId="0" fontId="6" fillId="2" borderId="3" xfId="3" applyFont="1" applyFill="1" applyBorder="1" applyAlignment="1" applyProtection="1">
      <alignment horizontal="center" vertical="top"/>
      <protection locked="0"/>
    </xf>
    <xf numFmtId="0" fontId="6" fillId="2" borderId="4" xfId="3" applyFont="1" applyFill="1" applyBorder="1" applyAlignment="1" applyProtection="1">
      <alignment horizontal="center" vertical="top"/>
      <protection locked="0"/>
    </xf>
    <xf numFmtId="0" fontId="9" fillId="2" borderId="2" xfId="3" applyFont="1" applyFill="1" applyBorder="1" applyAlignment="1">
      <alignment horizontal="left"/>
    </xf>
    <xf numFmtId="0" fontId="9" fillId="2" borderId="3" xfId="3" applyFont="1" applyFill="1" applyBorder="1" applyAlignment="1">
      <alignment horizontal="left"/>
    </xf>
    <xf numFmtId="0" fontId="9" fillId="2" borderId="4" xfId="3" applyFont="1" applyFill="1" applyBorder="1" applyAlignment="1">
      <alignment horizontal="left"/>
    </xf>
  </cellXfs>
  <cellStyles count="4">
    <cellStyle name="Standaard" xfId="0" builtinId="0"/>
    <cellStyle name="Standaard 2" xfId="1" xr:uid="{2C35ED69-CD2A-43EB-BBA8-14BA6CB6703B}"/>
    <cellStyle name="Standaard_Blad1" xfId="3" xr:uid="{18392438-D77B-4DF1-AA7E-34CCD980DFC1}"/>
    <cellStyle name="Valuta 2" xfId="2" xr:uid="{99B09B87-0729-48E5-8AA4-B19534B9D0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8D14C-1AF0-4B5E-9CE1-4ECA1BABB378}">
  <dimension ref="A1:F15"/>
  <sheetViews>
    <sheetView workbookViewId="0"/>
  </sheetViews>
  <sheetFormatPr defaultColWidth="0" defaultRowHeight="15" zeroHeight="1"/>
  <cols>
    <col min="1" max="1" width="49.28515625" bestFit="1" customWidth="1"/>
    <col min="2" max="2" width="33" customWidth="1"/>
    <col min="3" max="4" width="9.140625" customWidth="1"/>
    <col min="5" max="5" width="75.42578125" customWidth="1"/>
    <col min="6" max="6" width="9.140625" customWidth="1"/>
    <col min="7" max="16384" width="9.140625" hidden="1"/>
  </cols>
  <sheetData>
    <row r="1" spans="1:6">
      <c r="A1" s="20" t="s">
        <v>0</v>
      </c>
      <c r="B1" s="2"/>
      <c r="C1" s="2"/>
      <c r="D1" s="2"/>
      <c r="E1" s="2"/>
      <c r="F1" s="2"/>
    </row>
    <row r="2" spans="1:6">
      <c r="A2" s="2"/>
      <c r="B2" s="2"/>
      <c r="C2" s="2"/>
      <c r="D2" s="2"/>
      <c r="E2" s="2"/>
      <c r="F2" s="2"/>
    </row>
    <row r="3" spans="1:6">
      <c r="A3" s="7" t="s">
        <v>1</v>
      </c>
      <c r="B3" s="12">
        <f>'Prijs perceel 3 bestelautos'!E17</f>
        <v>0</v>
      </c>
      <c r="C3" s="2"/>
      <c r="D3" s="2"/>
      <c r="E3" s="2"/>
      <c r="F3" s="2"/>
    </row>
    <row r="4" spans="1:6">
      <c r="A4" s="2"/>
      <c r="B4" s="2"/>
      <c r="C4" s="2"/>
      <c r="D4" s="2"/>
      <c r="E4" s="2"/>
      <c r="F4" s="2"/>
    </row>
    <row r="5" spans="1:6">
      <c r="A5" s="18" t="s">
        <v>2</v>
      </c>
      <c r="B5" s="12">
        <f>'Kwaliteit perceel 3'!C13</f>
        <v>0</v>
      </c>
      <c r="C5" s="2"/>
      <c r="D5" s="2"/>
      <c r="E5" s="2"/>
      <c r="F5" s="2"/>
    </row>
    <row r="6" spans="1:6">
      <c r="A6" s="4"/>
      <c r="B6" s="4"/>
      <c r="C6" s="2"/>
      <c r="D6" s="2"/>
      <c r="E6" s="2"/>
      <c r="F6" s="2"/>
    </row>
    <row r="7" spans="1:6">
      <c r="A7" s="18" t="s">
        <v>3</v>
      </c>
      <c r="B7" s="12">
        <f>B3-B5</f>
        <v>0</v>
      </c>
      <c r="C7" s="2"/>
      <c r="D7" s="2"/>
      <c r="E7" s="2"/>
      <c r="F7" s="2"/>
    </row>
    <row r="8" spans="1:6">
      <c r="A8" s="2"/>
      <c r="B8" s="2"/>
      <c r="C8" s="2"/>
      <c r="D8" s="2"/>
      <c r="E8" s="2"/>
      <c r="F8" s="2"/>
    </row>
    <row r="9" spans="1:6">
      <c r="A9" s="31" t="s">
        <v>4</v>
      </c>
      <c r="B9" s="31"/>
      <c r="C9" s="31"/>
      <c r="D9" s="31"/>
      <c r="E9" s="31"/>
      <c r="F9" s="2"/>
    </row>
    <row r="10" spans="1:6">
      <c r="A10" s="13" t="s">
        <v>5</v>
      </c>
      <c r="B10" s="32"/>
      <c r="C10" s="33"/>
      <c r="D10" s="33"/>
      <c r="E10" s="34"/>
      <c r="F10" s="2"/>
    </row>
    <row r="11" spans="1:6">
      <c r="A11" s="13" t="s">
        <v>6</v>
      </c>
      <c r="B11" s="32"/>
      <c r="C11" s="33"/>
      <c r="D11" s="33"/>
      <c r="E11" s="34"/>
      <c r="F11" s="2"/>
    </row>
    <row r="12" spans="1:6">
      <c r="A12" s="13" t="s">
        <v>7</v>
      </c>
      <c r="B12" s="32"/>
      <c r="C12" s="33"/>
      <c r="D12" s="33"/>
      <c r="E12" s="34"/>
      <c r="F12" s="2"/>
    </row>
    <row r="13" spans="1:6">
      <c r="A13" s="13" t="s">
        <v>8</v>
      </c>
      <c r="B13" s="32"/>
      <c r="C13" s="33"/>
      <c r="D13" s="33"/>
      <c r="E13" s="34"/>
      <c r="F13" s="2"/>
    </row>
    <row r="14" spans="1:6" ht="133.5" customHeight="1">
      <c r="A14" s="14" t="s">
        <v>9</v>
      </c>
      <c r="B14" s="28"/>
      <c r="C14" s="29"/>
      <c r="D14" s="29"/>
      <c r="E14" s="30"/>
      <c r="F14" s="2"/>
    </row>
    <row r="15" spans="1:6">
      <c r="A15" s="2"/>
      <c r="B15" s="2"/>
      <c r="C15" s="2"/>
      <c r="D15" s="2"/>
      <c r="E15" s="2"/>
      <c r="F15" s="2"/>
    </row>
  </sheetData>
  <sheetProtection sheet="1" objects="1" scenarios="1"/>
  <protectedRanges>
    <protectedRange sqref="B10:E14" name="Bereik1"/>
  </protectedRanges>
  <mergeCells count="6">
    <mergeCell ref="B14:E14"/>
    <mergeCell ref="A9:E9"/>
    <mergeCell ref="B10:E10"/>
    <mergeCell ref="B11:E11"/>
    <mergeCell ref="B12:E12"/>
    <mergeCell ref="B13:E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2285B-85FD-F445-B527-88C5F94AB44F}">
  <dimension ref="A1:M18"/>
  <sheetViews>
    <sheetView workbookViewId="0"/>
  </sheetViews>
  <sheetFormatPr defaultColWidth="0" defaultRowHeight="14.1" customHeight="1" zeroHeight="1"/>
  <cols>
    <col min="1" max="1" width="61.85546875" style="4" customWidth="1"/>
    <col min="2" max="2" width="25.28515625" style="4" bestFit="1" customWidth="1"/>
    <col min="3" max="3" width="43.7109375" style="4" customWidth="1"/>
    <col min="4" max="4" width="42.42578125" style="4" bestFit="1" customWidth="1"/>
    <col min="5" max="5" width="24" style="4" customWidth="1"/>
    <col min="6" max="13" width="9.140625" style="4" customWidth="1"/>
    <col min="14" max="16384" width="9.140625" style="4" hidden="1"/>
  </cols>
  <sheetData>
    <row r="1" spans="1:7">
      <c r="A1" s="3" t="s">
        <v>10</v>
      </c>
      <c r="B1" s="3"/>
    </row>
    <row r="2" spans="1:7">
      <c r="A2" s="3"/>
      <c r="B2" s="3"/>
    </row>
    <row r="3" spans="1:7">
      <c r="A3" s="20" t="s">
        <v>11</v>
      </c>
      <c r="B3" s="20"/>
    </row>
    <row r="4" spans="1:7">
      <c r="A4" s="3"/>
      <c r="B4" s="3"/>
    </row>
    <row r="5" spans="1:7">
      <c r="A5" s="5" t="s">
        <v>12</v>
      </c>
      <c r="B5" s="5"/>
    </row>
    <row r="6" spans="1:7"/>
    <row r="7" spans="1:7">
      <c r="A7" s="3" t="s">
        <v>13</v>
      </c>
      <c r="B7" s="3"/>
    </row>
    <row r="8" spans="1:7">
      <c r="A8" s="6" t="s">
        <v>14</v>
      </c>
      <c r="B8" s="35"/>
      <c r="C8" s="36"/>
      <c r="D8" s="37"/>
    </row>
    <row r="9" spans="1:7">
      <c r="A9" s="6" t="s">
        <v>15</v>
      </c>
      <c r="B9" s="35"/>
      <c r="C9" s="36"/>
      <c r="D9" s="37"/>
    </row>
    <row r="10" spans="1:7"/>
    <row r="11" spans="1:7">
      <c r="A11" s="3" t="s">
        <v>16</v>
      </c>
      <c r="B11" s="3"/>
    </row>
    <row r="12" spans="1:7">
      <c r="A12" s="7" t="s">
        <v>17</v>
      </c>
      <c r="B12" s="15" t="s">
        <v>18</v>
      </c>
      <c r="C12" s="15" t="s">
        <v>19</v>
      </c>
      <c r="D12" s="15" t="s">
        <v>20</v>
      </c>
      <c r="E12" s="15" t="s">
        <v>21</v>
      </c>
    </row>
    <row r="13" spans="1:7" ht="30">
      <c r="A13" s="21" t="s">
        <v>22</v>
      </c>
      <c r="B13" s="23" t="s">
        <v>23</v>
      </c>
      <c r="C13" s="26"/>
      <c r="D13" s="16">
        <v>4</v>
      </c>
      <c r="E13" s="8">
        <f>C13*D13</f>
        <v>0</v>
      </c>
    </row>
    <row r="14" spans="1:7" ht="15">
      <c r="A14" s="21" t="s">
        <v>24</v>
      </c>
      <c r="B14" s="23" t="s">
        <v>25</v>
      </c>
      <c r="C14" s="26"/>
      <c r="D14" s="16">
        <v>40</v>
      </c>
      <c r="E14" s="8">
        <f>C14*D14</f>
        <v>0</v>
      </c>
      <c r="G14" s="22"/>
    </row>
    <row r="15" spans="1:7" ht="15">
      <c r="A15" s="21" t="s">
        <v>26</v>
      </c>
      <c r="B15" s="23" t="s">
        <v>27</v>
      </c>
      <c r="C15" s="26"/>
      <c r="D15" s="16">
        <v>80</v>
      </c>
      <c r="E15" s="8">
        <f>C15*D15</f>
        <v>0</v>
      </c>
    </row>
    <row r="16" spans="1:7">
      <c r="C16" s="9"/>
    </row>
    <row r="17" spans="1:5" ht="17.100000000000001">
      <c r="A17" s="3"/>
      <c r="B17" s="3"/>
      <c r="D17" s="10" t="s">
        <v>28</v>
      </c>
      <c r="E17" s="11">
        <f>SUM(E13:E15)</f>
        <v>0</v>
      </c>
    </row>
    <row r="18" spans="1:5"/>
  </sheetData>
  <sheetProtection sheet="1" objects="1" scenarios="1"/>
  <protectedRanges>
    <protectedRange sqref="B8:D9" name="Bereik1"/>
    <protectedRange sqref="C13:C15" name="Bereik2"/>
  </protectedRanges>
  <mergeCells count="2">
    <mergeCell ref="B8:D8"/>
    <mergeCell ref="B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76A31-6399-1A4C-8039-12021E3CA87E}">
  <dimension ref="A1:W30"/>
  <sheetViews>
    <sheetView tabSelected="1" workbookViewId="0">
      <selection activeCell="H32" sqref="H32"/>
    </sheetView>
  </sheetViews>
  <sheetFormatPr defaultColWidth="9.140625" defaultRowHeight="15"/>
  <cols>
    <col min="1" max="1" width="45.7109375" bestFit="1" customWidth="1"/>
    <col min="2" max="2" width="42.7109375" customWidth="1"/>
    <col min="3" max="3" width="27.42578125" customWidth="1"/>
    <col min="4" max="4" width="18.140625" customWidth="1"/>
    <col min="5" max="17" width="9.140625" customWidth="1"/>
    <col min="18" max="19" width="9.140625" hidden="1" customWidth="1"/>
    <col min="20" max="21" width="10.42578125" hidden="1" customWidth="1"/>
    <col min="22" max="23" width="9.140625" hidden="1" customWidth="1"/>
    <col min="24" max="29" width="9.140625" customWidth="1"/>
  </cols>
  <sheetData>
    <row r="1" spans="1:20">
      <c r="A1" s="3" t="s">
        <v>10</v>
      </c>
      <c r="B1" s="2"/>
      <c r="C1" s="2"/>
      <c r="D1" s="2"/>
      <c r="E1" s="2"/>
      <c r="F1" s="2"/>
      <c r="G1" s="2"/>
      <c r="H1" s="2"/>
      <c r="I1" s="2"/>
      <c r="J1" s="2"/>
      <c r="K1" s="2"/>
      <c r="L1" s="2"/>
      <c r="M1" s="2"/>
      <c r="N1" s="2"/>
      <c r="O1" s="2"/>
      <c r="S1" s="1" t="s">
        <v>29</v>
      </c>
    </row>
    <row r="2" spans="1:20">
      <c r="A2" s="3"/>
      <c r="B2" s="2"/>
      <c r="C2" s="2"/>
      <c r="D2" s="2"/>
      <c r="E2" s="2"/>
      <c r="F2" s="2"/>
      <c r="G2" s="2"/>
      <c r="H2" s="2"/>
      <c r="I2" s="2"/>
      <c r="J2" s="2"/>
      <c r="K2" s="2"/>
      <c r="L2" s="2"/>
      <c r="M2" s="2"/>
      <c r="N2" s="2"/>
      <c r="O2" s="2"/>
      <c r="S2" t="s">
        <v>30</v>
      </c>
      <c r="T2" s="17">
        <v>51000</v>
      </c>
    </row>
    <row r="3" spans="1:20">
      <c r="A3" s="20" t="s">
        <v>31</v>
      </c>
      <c r="B3" s="2"/>
      <c r="C3" s="2"/>
      <c r="D3" s="2"/>
      <c r="E3" s="2"/>
      <c r="F3" s="2"/>
      <c r="G3" s="2"/>
      <c r="H3" s="2"/>
      <c r="I3" s="2"/>
      <c r="J3" s="2"/>
      <c r="K3" s="2"/>
      <c r="L3" s="2"/>
      <c r="M3" s="2"/>
      <c r="N3" s="2"/>
      <c r="O3" s="2"/>
      <c r="S3" t="s">
        <v>32</v>
      </c>
      <c r="T3" s="17">
        <v>40800</v>
      </c>
    </row>
    <row r="4" spans="1:20">
      <c r="A4" s="3"/>
      <c r="B4" s="2"/>
      <c r="C4" s="2"/>
      <c r="D4" s="2"/>
      <c r="E4" s="2"/>
      <c r="F4" s="2"/>
      <c r="G4" s="2"/>
      <c r="H4" s="2"/>
      <c r="I4" s="2"/>
      <c r="J4" s="2"/>
      <c r="K4" s="2"/>
      <c r="L4" s="2"/>
      <c r="M4" s="2"/>
      <c r="N4" s="2"/>
      <c r="O4" s="2"/>
      <c r="S4" t="s">
        <v>33</v>
      </c>
      <c r="T4" s="17">
        <v>30600</v>
      </c>
    </row>
    <row r="5" spans="1:20">
      <c r="A5" s="5" t="s">
        <v>34</v>
      </c>
      <c r="B5" s="2"/>
      <c r="C5" s="2"/>
      <c r="D5" s="2"/>
      <c r="E5" s="2"/>
      <c r="F5" s="2"/>
      <c r="G5" s="2"/>
      <c r="H5" s="2"/>
      <c r="I5" s="2"/>
      <c r="J5" s="2"/>
      <c r="K5" s="2"/>
      <c r="L5" s="2"/>
      <c r="M5" s="2"/>
      <c r="N5" s="2"/>
      <c r="O5" s="2"/>
      <c r="S5" t="s">
        <v>35</v>
      </c>
      <c r="T5" s="17">
        <v>20400</v>
      </c>
    </row>
    <row r="6" spans="1:20">
      <c r="A6" s="2"/>
      <c r="B6" s="2"/>
      <c r="C6" s="2"/>
      <c r="D6" s="2"/>
      <c r="E6" s="2"/>
      <c r="F6" s="2"/>
      <c r="G6" s="2"/>
      <c r="H6" s="2"/>
      <c r="I6" s="2"/>
      <c r="J6" s="2"/>
      <c r="K6" s="2"/>
      <c r="L6" s="2"/>
      <c r="M6" s="2"/>
      <c r="N6" s="2"/>
      <c r="O6" s="2"/>
      <c r="S6" t="s">
        <v>36</v>
      </c>
      <c r="T6" s="17">
        <v>10200</v>
      </c>
    </row>
    <row r="7" spans="1:20">
      <c r="A7" s="18" t="s">
        <v>37</v>
      </c>
      <c r="B7" s="18" t="s">
        <v>38</v>
      </c>
      <c r="C7" s="18" t="s">
        <v>39</v>
      </c>
      <c r="D7" s="2"/>
      <c r="E7" s="2"/>
      <c r="F7" s="2"/>
      <c r="G7" s="2"/>
      <c r="H7" s="2"/>
      <c r="I7" s="2"/>
      <c r="J7" s="2"/>
      <c r="K7" s="2"/>
      <c r="L7" s="2"/>
      <c r="M7" s="2"/>
      <c r="N7" s="2"/>
      <c r="O7" s="2"/>
      <c r="S7" t="s">
        <v>40</v>
      </c>
      <c r="T7" s="17">
        <v>0</v>
      </c>
    </row>
    <row r="8" spans="1:20">
      <c r="A8" s="6" t="s">
        <v>41</v>
      </c>
      <c r="B8" s="24" t="s">
        <v>40</v>
      </c>
      <c r="C8" s="8">
        <f>VLOOKUP(B8,S2:T7,2,0)</f>
        <v>0</v>
      </c>
      <c r="D8" s="2"/>
      <c r="E8" s="2"/>
      <c r="F8" s="2"/>
      <c r="G8" s="2"/>
      <c r="H8" s="2"/>
      <c r="I8" s="2"/>
      <c r="J8" s="2"/>
      <c r="K8" s="2"/>
      <c r="L8" s="2"/>
      <c r="M8" s="2"/>
      <c r="N8" s="2"/>
      <c r="O8" s="2"/>
    </row>
    <row r="9" spans="1:20">
      <c r="A9" s="19" t="s">
        <v>42</v>
      </c>
      <c r="B9" s="25" t="s">
        <v>43</v>
      </c>
      <c r="C9" s="8">
        <f>VLOOKUP(B9,S10:T18,2,0)</f>
        <v>0</v>
      </c>
      <c r="D9" s="2"/>
      <c r="E9" s="2"/>
      <c r="F9" s="2"/>
      <c r="G9" s="2"/>
      <c r="H9" s="2"/>
      <c r="I9" s="2"/>
      <c r="J9" s="2"/>
      <c r="K9" s="2"/>
      <c r="L9" s="2"/>
      <c r="M9" s="2"/>
      <c r="N9" s="2"/>
      <c r="O9" s="2"/>
      <c r="S9" s="1" t="s">
        <v>42</v>
      </c>
      <c r="T9" s="17"/>
    </row>
    <row r="10" spans="1:20">
      <c r="A10" s="19" t="s">
        <v>44</v>
      </c>
      <c r="B10" s="24" t="s">
        <v>45</v>
      </c>
      <c r="C10" s="8">
        <f>VLOOKUP(B10,S21:T24,2,0)</f>
        <v>0</v>
      </c>
      <c r="D10" s="2"/>
      <c r="E10" s="2"/>
      <c r="F10" s="2"/>
      <c r="G10" s="2"/>
      <c r="H10" s="2"/>
      <c r="I10" s="2"/>
      <c r="J10" s="2"/>
      <c r="K10" s="2"/>
      <c r="L10" s="2"/>
      <c r="M10" s="2"/>
      <c r="N10" s="2"/>
      <c r="O10" s="2"/>
      <c r="S10" t="s">
        <v>46</v>
      </c>
      <c r="T10" s="17">
        <v>33000</v>
      </c>
    </row>
    <row r="11" spans="1:20">
      <c r="A11" s="6" t="s">
        <v>47</v>
      </c>
      <c r="B11" s="24" t="s">
        <v>48</v>
      </c>
      <c r="C11" s="8">
        <f>VLOOKUP(B11,S27:T30,2,0)</f>
        <v>0</v>
      </c>
      <c r="D11" s="2"/>
      <c r="E11" s="2"/>
      <c r="F11" s="2"/>
      <c r="G11" s="2"/>
      <c r="H11" s="2"/>
      <c r="I11" s="2"/>
      <c r="J11" s="2"/>
      <c r="K11" s="2"/>
      <c r="L11" s="2"/>
      <c r="M11" s="2"/>
      <c r="N11" s="2"/>
      <c r="O11" s="2"/>
      <c r="S11" t="s">
        <v>49</v>
      </c>
      <c r="T11" s="17">
        <v>28875</v>
      </c>
    </row>
    <row r="12" spans="1:20">
      <c r="A12" s="2"/>
      <c r="D12" s="2"/>
      <c r="E12" s="2"/>
      <c r="F12" s="2"/>
      <c r="G12" s="2"/>
      <c r="H12" s="2"/>
      <c r="I12" s="2"/>
      <c r="J12" s="2"/>
      <c r="K12" s="2"/>
      <c r="L12" s="2"/>
      <c r="M12" s="2"/>
      <c r="N12" s="2"/>
      <c r="O12" s="2"/>
      <c r="S12" t="s">
        <v>50</v>
      </c>
      <c r="T12" s="17">
        <v>24750</v>
      </c>
    </row>
    <row r="13" spans="1:20" ht="15.95" customHeight="1">
      <c r="A13" s="2"/>
      <c r="B13" s="18" t="s">
        <v>51</v>
      </c>
      <c r="C13" s="12">
        <f>SUM(C8:C11)</f>
        <v>0</v>
      </c>
      <c r="D13" s="2"/>
      <c r="E13" s="2"/>
      <c r="F13" s="2"/>
      <c r="G13" s="2"/>
      <c r="H13" s="2"/>
      <c r="I13" s="2"/>
      <c r="J13" s="2"/>
      <c r="K13" s="2"/>
      <c r="L13" s="2"/>
      <c r="M13" s="2"/>
      <c r="N13" s="2"/>
      <c r="O13" s="2"/>
      <c r="S13" t="s">
        <v>52</v>
      </c>
      <c r="T13" s="17">
        <v>20625</v>
      </c>
    </row>
    <row r="14" spans="1:20">
      <c r="A14" s="2"/>
      <c r="B14" s="2"/>
      <c r="C14" s="2"/>
      <c r="D14" s="2"/>
      <c r="E14" s="2"/>
      <c r="F14" s="2"/>
      <c r="G14" s="2"/>
      <c r="H14" s="2"/>
      <c r="I14" s="2"/>
      <c r="J14" s="2"/>
      <c r="K14" s="2"/>
      <c r="L14" s="2"/>
      <c r="M14" s="2"/>
      <c r="N14" s="2"/>
      <c r="O14" s="2"/>
      <c r="S14" t="s">
        <v>53</v>
      </c>
      <c r="T14" s="17">
        <v>16500</v>
      </c>
    </row>
    <row r="15" spans="1:20" hidden="1">
      <c r="A15" s="41" t="s">
        <v>4</v>
      </c>
      <c r="B15" s="42"/>
      <c r="C15" s="42"/>
      <c r="D15" s="43"/>
      <c r="E15" s="2"/>
      <c r="F15" s="2"/>
      <c r="G15" s="2"/>
      <c r="H15" s="2"/>
      <c r="I15" s="2"/>
      <c r="J15" s="2"/>
      <c r="K15" s="2"/>
      <c r="L15" s="2"/>
      <c r="M15" s="2"/>
      <c r="N15" s="2"/>
      <c r="O15" s="2"/>
      <c r="S15" t="s">
        <v>54</v>
      </c>
      <c r="T15" s="17">
        <v>12375</v>
      </c>
    </row>
    <row r="16" spans="1:20" hidden="1">
      <c r="A16" s="13" t="s">
        <v>5</v>
      </c>
      <c r="B16" s="32"/>
      <c r="C16" s="33"/>
      <c r="D16" s="34"/>
      <c r="E16" s="2"/>
      <c r="F16" s="2"/>
      <c r="G16" s="2"/>
      <c r="H16" s="2"/>
      <c r="I16" s="2"/>
      <c r="J16" s="2"/>
      <c r="K16" s="2"/>
      <c r="L16" s="2"/>
      <c r="M16" s="2"/>
      <c r="N16" s="2"/>
      <c r="O16" s="2"/>
      <c r="S16" t="s">
        <v>55</v>
      </c>
      <c r="T16" s="17">
        <v>8250</v>
      </c>
    </row>
    <row r="17" spans="1:20" hidden="1">
      <c r="A17" s="13" t="s">
        <v>6</v>
      </c>
      <c r="B17" s="32"/>
      <c r="C17" s="33"/>
      <c r="D17" s="34"/>
      <c r="E17" s="2"/>
      <c r="F17" s="2"/>
      <c r="G17" s="2"/>
      <c r="H17" s="2"/>
      <c r="I17" s="2"/>
      <c r="J17" s="2"/>
      <c r="K17" s="2"/>
      <c r="L17" s="2"/>
      <c r="M17" s="2"/>
      <c r="N17" s="2"/>
      <c r="O17" s="2"/>
      <c r="S17" t="s">
        <v>56</v>
      </c>
      <c r="T17" s="17">
        <v>4125</v>
      </c>
    </row>
    <row r="18" spans="1:20" hidden="1">
      <c r="A18" s="13" t="s">
        <v>7</v>
      </c>
      <c r="B18" s="32"/>
      <c r="C18" s="33"/>
      <c r="D18" s="34"/>
      <c r="E18" s="2"/>
      <c r="F18" s="2"/>
      <c r="G18" s="2"/>
      <c r="H18" s="2"/>
      <c r="I18" s="2"/>
      <c r="J18" s="2"/>
      <c r="K18" s="2"/>
      <c r="L18" s="2"/>
      <c r="M18" s="2"/>
      <c r="N18" s="2"/>
      <c r="O18" s="2"/>
      <c r="S18" t="s">
        <v>43</v>
      </c>
      <c r="T18" s="17">
        <v>0</v>
      </c>
    </row>
    <row r="19" spans="1:20" hidden="1">
      <c r="A19" s="13" t="s">
        <v>8</v>
      </c>
      <c r="B19" s="32"/>
      <c r="C19" s="33"/>
      <c r="D19" s="34"/>
      <c r="E19" s="2"/>
      <c r="F19" s="2"/>
      <c r="G19" s="2"/>
      <c r="H19" s="2"/>
      <c r="I19" s="2"/>
      <c r="J19" s="2"/>
      <c r="K19" s="2"/>
      <c r="L19" s="2"/>
      <c r="M19" s="2"/>
      <c r="N19" s="2"/>
      <c r="O19" s="2"/>
    </row>
    <row r="20" spans="1:20" ht="115.5" hidden="1" customHeight="1">
      <c r="A20" s="14"/>
      <c r="B20" s="38"/>
      <c r="C20" s="39"/>
      <c r="D20" s="40"/>
      <c r="E20" s="2"/>
      <c r="F20" s="2"/>
      <c r="G20" s="2"/>
      <c r="H20" s="2"/>
      <c r="I20" s="2"/>
      <c r="J20" s="2"/>
      <c r="K20" s="2"/>
      <c r="L20" s="2"/>
      <c r="M20" s="2"/>
      <c r="N20" s="2"/>
      <c r="O20" s="2"/>
      <c r="S20" s="1" t="s">
        <v>57</v>
      </c>
    </row>
    <row r="21" spans="1:20" hidden="1">
      <c r="A21" s="2"/>
      <c r="B21" s="2"/>
      <c r="C21" s="2"/>
      <c r="D21" s="2"/>
      <c r="E21" s="2"/>
      <c r="F21" s="2"/>
      <c r="G21" s="2"/>
      <c r="H21" s="2"/>
      <c r="I21" s="2"/>
      <c r="J21" s="2"/>
      <c r="K21" s="2"/>
      <c r="L21" s="2"/>
      <c r="M21" s="2"/>
      <c r="N21" s="2"/>
      <c r="O21" s="2"/>
      <c r="S21" t="s">
        <v>58</v>
      </c>
      <c r="T21" s="17">
        <v>33000</v>
      </c>
    </row>
    <row r="22" spans="1:20" hidden="1">
      <c r="S22" t="s">
        <v>59</v>
      </c>
      <c r="T22" s="17">
        <v>22000</v>
      </c>
    </row>
    <row r="23" spans="1:20" hidden="1">
      <c r="S23" t="s">
        <v>60</v>
      </c>
      <c r="T23" s="17">
        <v>11000</v>
      </c>
    </row>
    <row r="24" spans="1:20" hidden="1">
      <c r="S24" t="s">
        <v>45</v>
      </c>
      <c r="T24" s="17">
        <v>0</v>
      </c>
    </row>
    <row r="25" spans="1:20" hidden="1"/>
    <row r="26" spans="1:20" hidden="1">
      <c r="S26" s="1" t="s">
        <v>61</v>
      </c>
    </row>
    <row r="27" spans="1:20" hidden="1">
      <c r="S27" t="s">
        <v>62</v>
      </c>
      <c r="T27" s="17">
        <v>13000</v>
      </c>
    </row>
    <row r="28" spans="1:20" hidden="1">
      <c r="S28" t="s">
        <v>63</v>
      </c>
      <c r="T28" s="17">
        <v>8666</v>
      </c>
    </row>
    <row r="29" spans="1:20">
      <c r="S29" s="27" t="s">
        <v>64</v>
      </c>
      <c r="T29" s="17">
        <v>4333</v>
      </c>
    </row>
    <row r="30" spans="1:20">
      <c r="S30" s="27" t="s">
        <v>48</v>
      </c>
      <c r="T30" s="17">
        <v>0</v>
      </c>
    </row>
  </sheetData>
  <sheetProtection sheet="1" objects="1" scenarios="1"/>
  <protectedRanges>
    <protectedRange sqref="B8:B11" name="Bereik1"/>
  </protectedRanges>
  <mergeCells count="6">
    <mergeCell ref="B20:D20"/>
    <mergeCell ref="A15:D15"/>
    <mergeCell ref="B16:D16"/>
    <mergeCell ref="B17:D17"/>
    <mergeCell ref="B18:D18"/>
    <mergeCell ref="B19:D19"/>
  </mergeCells>
  <dataValidations count="4">
    <dataValidation type="list" allowBlank="1" showInputMessage="1" showErrorMessage="1" sqref="B8" xr:uid="{FEE10228-5F13-464F-B52F-5B0C503E4F55}">
      <formula1>$S$2:$S$7</formula1>
    </dataValidation>
    <dataValidation type="list" allowBlank="1" showInputMessage="1" showErrorMessage="1" sqref="B10" xr:uid="{C287230D-CA94-5E48-936A-1E5239507FB9}">
      <formula1>$S$21:$S$24</formula1>
    </dataValidation>
    <dataValidation type="list" allowBlank="1" showInputMessage="1" showErrorMessage="1" sqref="B11" xr:uid="{5251A4E2-CC05-BC4E-8357-F466F7ADA7CD}">
      <formula1>$S$27:$S$30</formula1>
    </dataValidation>
    <dataValidation type="list" allowBlank="1" showInputMessage="1" showErrorMessage="1" sqref="B9" xr:uid="{B4D86986-6E96-5C43-A242-68CE549DDC60}">
      <formula1>$S$10:$S$18</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rchiefwaardig xmlns="790b3e8b-7c87-489d-83a9-9ddbe9e3b3ab" xsi:nil="true"/>
    <lcf76f155ced4ddcb4097134ff3c332f xmlns="790b3e8b-7c87-489d-83a9-9ddbe9e3b3ab">
      <Terms xmlns="http://schemas.microsoft.com/office/infopath/2007/PartnerControls"/>
    </lcf76f155ced4ddcb4097134ff3c332f>
    <TaxCatchAll xmlns="aa47b06e-81a3-485a-b282-4b4f9c05da1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9F507B2A51B645A3CEA4DC96539635" ma:contentTypeVersion="11" ma:contentTypeDescription="Een nieuw document maken." ma:contentTypeScope="" ma:versionID="a0ac015e0737325c63296c2b32d2adfc">
  <xsd:schema xmlns:xsd="http://www.w3.org/2001/XMLSchema" xmlns:xs="http://www.w3.org/2001/XMLSchema" xmlns:p="http://schemas.microsoft.com/office/2006/metadata/properties" xmlns:ns2="790b3e8b-7c87-489d-83a9-9ddbe9e3b3ab" xmlns:ns3="aa47b06e-81a3-485a-b282-4b4f9c05da18" targetNamespace="http://schemas.microsoft.com/office/2006/metadata/properties" ma:root="true" ma:fieldsID="69e6f2284b0c138ed4bc0b62759ff6f5" ns2:_="" ns3:_="">
    <xsd:import namespace="790b3e8b-7c87-489d-83a9-9ddbe9e3b3ab"/>
    <xsd:import namespace="aa47b06e-81a3-485a-b282-4b4f9c05da18"/>
    <xsd:element name="properties">
      <xsd:complexType>
        <xsd:sequence>
          <xsd:element name="documentManagement">
            <xsd:complexType>
              <xsd:all>
                <xsd:element ref="ns2:Archiefwaardig" minOccurs="0"/>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0b3e8b-7c87-489d-83a9-9ddbe9e3b3ab" elementFormDefault="qualified">
    <xsd:import namespace="http://schemas.microsoft.com/office/2006/documentManagement/types"/>
    <xsd:import namespace="http://schemas.microsoft.com/office/infopath/2007/PartnerControls"/>
    <xsd:element name="Archiefwaardig" ma:index="8" nillable="true" ma:displayName="Archiefwaardig" ma:internalName="Archiefwaardig" ma:readOnly="fals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b2940d0-bd9b-4919-9f11-2103740de8e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47b06e-81a3-485a-b282-4b4f9c05da1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12d46b4-7d3c-45d2-9723-d84b7103749a}" ma:internalName="TaxCatchAll" ma:showField="CatchAllData" ma:web="aa47b06e-81a3-485a-b282-4b4f9c05da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5D348B-0F0D-44EC-B730-EAEAE0F91FEB}"/>
</file>

<file path=customXml/itemProps2.xml><?xml version="1.0" encoding="utf-8"?>
<ds:datastoreItem xmlns:ds="http://schemas.openxmlformats.org/officeDocument/2006/customXml" ds:itemID="{61AEC6E0-3057-455C-9ECA-1BD0BB1B79A8}"/>
</file>

<file path=customXml/itemProps3.xml><?xml version="1.0" encoding="utf-8"?>
<ds:datastoreItem xmlns:ds="http://schemas.openxmlformats.org/officeDocument/2006/customXml" ds:itemID="{FD27598B-97AE-4BE8-9574-9B1D11F7EBA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de Jonge</dc:creator>
  <cp:keywords/>
  <dc:description/>
  <cp:lastModifiedBy>Wesley Wellner</cp:lastModifiedBy>
  <cp:revision/>
  <dcterms:created xsi:type="dcterms:W3CDTF">2024-05-24T07:10:59Z</dcterms:created>
  <dcterms:modified xsi:type="dcterms:W3CDTF">2025-08-21T13:02:45Z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0x010100829F507B2A51B645A3CEA4DC96539635</vt:lpwstr>
  </property>
  <property fmtid="{D5CDD505-2E9C-101B-9397-08002B2CF9AE}" pid="3" name="MediaServiceImageTags">
    <vt:lpwstr/>
  </property>
</Properties>
</file>