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mc:AlternateContent xmlns:mc="http://schemas.openxmlformats.org/markup-compatibility/2006">
    <mc:Choice Requires="x15">
      <x15ac:absPath xmlns:x15ac="http://schemas.microsoft.com/office/spreadsheetml/2010/11/ac" url="https://vrfgv.sharepoint.com/sites/EAElektrischeendieseldienstbussen/Gedeelde documenten/General/3. Specificeren/Aanbestedingsstukken/Definitief/"/>
    </mc:Choice>
  </mc:AlternateContent>
  <xr:revisionPtr revIDLastSave="81" documentId="13_ncr:1_{9183A20B-746A-EC42-B79A-69396F066E61}" xr6:coauthVersionLast="47" xr6:coauthVersionMax="47" xr10:uidLastSave="{C71BFE09-6384-4977-9269-38B66A415CCA}"/>
  <bookViews>
    <workbookView xWindow="-120" yWindow="-120" windowWidth="29040" windowHeight="15720" activeTab="2" xr2:uid="{901BBB67-32E5-4025-B3E5-D3DBF5BE7643}"/>
  </bookViews>
  <sheets>
    <sheet name="Totaal + ondertekening" sheetId="3" r:id="rId1"/>
    <sheet name="Prijs perceel 1 personenbussen" sheetId="1" r:id="rId2"/>
    <sheet name="Kwaliteit perceel 1"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10" i="2"/>
  <c r="C9" i="2"/>
  <c r="C8" i="2"/>
  <c r="C13" i="2" l="1"/>
  <c r="B5" i="3" s="1"/>
  <c r="E15" i="1"/>
  <c r="E14" i="1" l="1"/>
  <c r="E13" i="1"/>
  <c r="E17" i="1" l="1"/>
  <c r="B3" i="3" l="1"/>
  <c r="B7" i="3" s="1"/>
</calcChain>
</file>

<file path=xl/sharedStrings.xml><?xml version="1.0" encoding="utf-8"?>
<sst xmlns="http://schemas.openxmlformats.org/spreadsheetml/2006/main" count="76" uniqueCount="66">
  <si>
    <t>Bijlage 11A (perceel 1)  Personenbussen - Antwoordformulier Prijs &amp; Kwaliteit</t>
  </si>
  <si>
    <t>Inschrijfsom (werkblad Prijs)</t>
  </si>
  <si>
    <t>Totale fictieve korting (werkblad Kwaliteit)</t>
  </si>
  <si>
    <t>Fictieve inschrijfprijs</t>
  </si>
  <si>
    <t>Voor akkoord</t>
  </si>
  <si>
    <t>Naam organisatie:</t>
  </si>
  <si>
    <t>Naam rechtsgeldig vertegenwoordiger:</t>
  </si>
  <si>
    <t>Functie rechtsgeldig vertegenwoordiger:</t>
  </si>
  <si>
    <t>Datum:</t>
  </si>
  <si>
    <t>Handtekening:</t>
  </si>
  <si>
    <t>Bijlage 11A (perceel 1) Personenbussen - Antwoordformulier Prijs en Kwaliteit</t>
  </si>
  <si>
    <t>PRIJS</t>
  </si>
  <si>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</si>
  <si>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voertuig</t>
  </si>
  <si>
    <t>Aangeboden merk:</t>
  </si>
  <si>
    <t>Aangeboden type:</t>
  </si>
  <si>
    <t xml:space="preserve">Prijzen </t>
  </si>
  <si>
    <t>Omschrijving</t>
  </si>
  <si>
    <t>Eenheid</t>
  </si>
  <si>
    <t>Prijs</t>
  </si>
  <si>
    <t>Aantal</t>
  </si>
  <si>
    <t>Totaal</t>
  </si>
  <si>
    <r>
      <t xml:space="preserve">Aanschafprijs voertuig
</t>
    </r>
    <r>
      <rPr>
        <sz val="11"/>
        <color rgb="FFFF0000"/>
        <rFont val="Arial"/>
        <family val="2"/>
      </rPr>
      <t>Let op plafondbedrag van € 55.785,12 exclusief BTW</t>
    </r>
  </si>
  <si>
    <t>Prijs per voertuig</t>
  </si>
  <si>
    <t>Preventieve onderhoudskosten voertuig</t>
  </si>
  <si>
    <t>Prijs per voertuig per jaar</t>
  </si>
  <si>
    <t>All-in uurtarief correctief onderhoud</t>
  </si>
  <si>
    <t>Prijs per uur</t>
  </si>
  <si>
    <t>Inschrijfsom</t>
  </si>
  <si>
    <t>Bijlage 11A (perceel 1)  Personenbussen - Antwoordformulier Prijs en Kwaliteit</t>
  </si>
  <si>
    <t>SG1 Accu Grootte in kWh</t>
  </si>
  <si>
    <t>Accu van 95.1 kWh of meer</t>
  </si>
  <si>
    <t>Kwaliteit</t>
  </si>
  <si>
    <t>Accu van 90.1 kWh t/m 95 kWh</t>
  </si>
  <si>
    <t>Accu van 85.1 kWh t/m 90 kWh</t>
  </si>
  <si>
    <t>Inschrijver dient zich te houden aan de voorwaarden en toelichting met betrekking tot 'Kwaliteit' zoals opgenomen in paragraaf 7.1.1 van het Beschrijvend Document. Het niet voldoen aan deze voorwaarden leidt tot een ongeldige Inschrijving.</t>
  </si>
  <si>
    <t>Accu van 80.1 kWh t/m 85 kWh</t>
  </si>
  <si>
    <t>Accu van 75.1 kWh t/m 80 kWh</t>
  </si>
  <si>
    <t>Sub-Gunningscriterium</t>
  </si>
  <si>
    <t>Antwoord</t>
  </si>
  <si>
    <t>Behaalde waarde</t>
  </si>
  <si>
    <t>Accu van 75 kWh</t>
  </si>
  <si>
    <t>SG1: Accu Grootte in kWh</t>
  </si>
  <si>
    <t>SG2: Garantie voertuig</t>
  </si>
  <si>
    <t>2 jaar</t>
  </si>
  <si>
    <t>SG3: Garantie accupakket</t>
  </si>
  <si>
    <t>7 jaar garantie of tot 150.000 km</t>
  </si>
  <si>
    <t>10 jaar</t>
  </si>
  <si>
    <t>SG4: Elektrisch vervangend vervoer</t>
  </si>
  <si>
    <t>Gelijkwaardig vervangend vervoer, maar niet elektrisch en niet kosteloos</t>
  </si>
  <si>
    <t>9 jaar</t>
  </si>
  <si>
    <t>8 jaar</t>
  </si>
  <si>
    <t>Totale fictieve korting</t>
  </si>
  <si>
    <t>7 jaar</t>
  </si>
  <si>
    <t>6 jaar</t>
  </si>
  <si>
    <t>5 jaar</t>
  </si>
  <si>
    <t>4 jaar</t>
  </si>
  <si>
    <t>3 jaar</t>
  </si>
  <si>
    <t>SG3 Garantie accupakket</t>
  </si>
  <si>
    <t>10 jaar garantie of tot 200.000 km</t>
  </si>
  <si>
    <t>9 jaar garantie of tot 190.000 km</t>
  </si>
  <si>
    <t>8 jaar garantie of tot 170.000 km</t>
  </si>
  <si>
    <t>SG4 Vervangend vervoer</t>
  </si>
  <si>
    <t>Gelijkwaardig, kosteloos elektrisch vervangend vervoer</t>
  </si>
  <si>
    <t>Gelijkwaardig elektrisch vervangend vervoer maar niet kosteloos</t>
  </si>
  <si>
    <t>Gelijkwaardig vervangend vervoer, kosteloos maar niet elektrisch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</si>
</sst>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4">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Verdana"/>
      <family val="2"/>
    </font>
    <font>
      <b/>
      <sz val="11"/>
      <color theme="1"/>
      <name val="Arial"/>
      <family val="2"/>
    </font>
    <font>
      <sz val="11"/>
      <color theme="1"/>
      <name val="Arial"/>
      <family val="2"/>
    </font>
    <font>
      <sz val="11"/>
      <name val="Arial"/>
      <family val="2"/>
    </font>
    <font>
      <b/>
      <sz val="11"/>
      <color rgb="FFFF0000"/>
      <name val="Arial"/>
      <family val="2"/>
    </font>
    <font>
      <b/>
      <sz val="13"/>
      <color theme="1"/>
      <name val="Arial"/>
      <family val="2"/>
    </font>
    <font>
      <b/>
      <sz val="11"/>
      <name val="Arial"/>
      <family val="2"/>
    </font>
    <font>
      <b/>
      <u/>
      <sz val="11"/>
      <color theme="1"/>
      <name val="Arial"/>
      <family val="2"/>
    </font>
    <font>
      <sz val="11"/>
      <color rgb="FFFF0000"/>
      <name val="Arial"/>
      <family val="2"/>
    </font>
    <font>
      <sz val="8"/>
      <name val="Aptos Narrow"/>
      <family val="2"/>
      <scheme val="minor"/>
    </font>
    <font>
      <sz val="11"/>
      <color rgb="FF242424"/>
      <name val="Aptos Narrow"/>
      <charset val="1"/>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44" fontId="3" fillId="0" borderId="0" applyFont="0" applyFill="0" applyBorder="0" applyAlignment="0" applyProtection="0"/>
    <xf numFmtId="0" fontId="1" fillId="0" borderId="0"/>
  </cellStyleXfs>
  <cellXfs count="44">
    <xf numFmtId="0" fontId="0" fillId="0" borderId="0" xfId="0"/>
    <xf numFmtId="0" fontId="2" fillId="0" borderId="0" xfId="0" applyFont="1"/>
    <xf numFmtId="0" fontId="0" fillId="2" borderId="0" xfId="0" applyFill="1"/>
    <xf numFmtId="0" fontId="4" fillId="2" borderId="0" xfId="0" applyFont="1" applyFill="1"/>
    <xf numFmtId="0" fontId="5" fillId="2" borderId="0" xfId="0" applyFont="1" applyFill="1"/>
    <xf numFmtId="0" fontId="6" fillId="2" borderId="0" xfId="3" applyFont="1" applyFill="1"/>
    <xf numFmtId="0" fontId="5" fillId="2" borderId="1" xfId="0" applyFont="1" applyFill="1" applyBorder="1"/>
    <xf numFmtId="0" fontId="4" fillId="2" borderId="1" xfId="0" applyFont="1" applyFill="1" applyBorder="1"/>
    <xf numFmtId="164" fontId="5" fillId="4" borderId="1" xfId="0" applyNumberFormat="1" applyFont="1" applyFill="1" applyBorder="1"/>
    <xf numFmtId="0" fontId="7" fillId="2" borderId="0" xfId="0" applyFont="1" applyFill="1"/>
    <xf numFmtId="0" fontId="8" fillId="2" borderId="1" xfId="0" applyFont="1" applyFill="1" applyBorder="1"/>
    <xf numFmtId="164" fontId="8" fillId="4" borderId="1" xfId="0" applyNumberFormat="1" applyFont="1" applyFill="1" applyBorder="1"/>
    <xf numFmtId="164" fontId="4" fillId="4" borderId="1" xfId="0" applyNumberFormat="1" applyFont="1" applyFill="1" applyBorder="1"/>
    <xf numFmtId="0" fontId="6" fillId="2" borderId="1" xfId="3" applyFont="1" applyFill="1" applyBorder="1"/>
    <xf numFmtId="0" fontId="6" fillId="2" borderId="1" xfId="3" applyFont="1" applyFill="1" applyBorder="1" applyAlignment="1">
      <alignment horizontal="left" vertical="top"/>
    </xf>
    <xf numFmtId="0" fontId="4" fillId="2" borderId="1" xfId="0" applyFont="1" applyFill="1" applyBorder="1" applyAlignment="1">
      <alignment horizontal="center"/>
    </xf>
    <xf numFmtId="0" fontId="5" fillId="2" borderId="1" xfId="0" applyFont="1" applyFill="1" applyBorder="1" applyAlignment="1">
      <alignment horizontal="center"/>
    </xf>
    <xf numFmtId="165" fontId="0" fillId="0" borderId="0" xfId="0" applyNumberFormat="1"/>
    <xf numFmtId="0" fontId="4" fillId="0" borderId="1" xfId="0" applyFont="1" applyBorder="1"/>
    <xf numFmtId="0" fontId="5" fillId="0" borderId="1" xfId="0" applyFont="1" applyBorder="1"/>
    <xf numFmtId="0" fontId="10" fillId="2" borderId="0" xfId="0" applyFont="1" applyFill="1"/>
    <xf numFmtId="0" fontId="5" fillId="2" borderId="1" xfId="0" applyFont="1" applyFill="1" applyBorder="1" applyAlignment="1">
      <alignment wrapText="1"/>
    </xf>
    <xf numFmtId="0" fontId="11" fillId="2" borderId="0" xfId="0" applyFont="1" applyFill="1"/>
    <xf numFmtId="0" fontId="5" fillId="2" borderId="1" xfId="0" applyFont="1" applyFill="1" applyBorder="1" applyAlignment="1">
      <alignment horizontal="center" wrapText="1"/>
    </xf>
    <xf numFmtId="10" fontId="5" fillId="3" borderId="1" xfId="0" applyNumberFormat="1" applyFont="1" applyFill="1" applyBorder="1" applyProtection="1">
      <protection locked="0"/>
    </xf>
    <xf numFmtId="0" fontId="5" fillId="3" borderId="1" xfId="0" applyFont="1" applyFill="1" applyBorder="1" applyProtection="1">
      <protection locked="0"/>
    </xf>
    <xf numFmtId="164" fontId="5" fillId="3" borderId="1" xfId="0" applyNumberFormat="1" applyFont="1" applyFill="1" applyBorder="1" applyProtection="1">
      <protection locked="0"/>
    </xf>
    <xf numFmtId="0" fontId="13" fillId="0" borderId="0" xfId="0" applyFont="1"/>
    <xf numFmtId="0" fontId="6" fillId="3" borderId="2" xfId="3" applyFont="1" applyFill="1" applyBorder="1" applyAlignment="1" applyProtection="1">
      <alignment horizontal="center" vertical="top"/>
      <protection locked="0"/>
    </xf>
    <xf numFmtId="0" fontId="6" fillId="3" borderId="3" xfId="3" applyFont="1" applyFill="1" applyBorder="1" applyAlignment="1" applyProtection="1">
      <alignment horizontal="center" vertical="top"/>
      <protection locked="0"/>
    </xf>
    <xf numFmtId="0" fontId="6" fillId="3" borderId="4" xfId="3" applyFont="1" applyFill="1" applyBorder="1" applyAlignment="1" applyProtection="1">
      <alignment horizontal="center" vertical="top"/>
      <protection locked="0"/>
    </xf>
    <xf numFmtId="0" fontId="9" fillId="2" borderId="1" xfId="3" applyFont="1" applyFill="1" applyBorder="1" applyAlignment="1">
      <alignment horizontal="left"/>
    </xf>
    <xf numFmtId="0" fontId="6" fillId="3" borderId="2" xfId="3" applyFont="1" applyFill="1" applyBorder="1" applyAlignment="1" applyProtection="1">
      <alignment horizontal="center"/>
      <protection locked="0"/>
    </xf>
    <xf numFmtId="0" fontId="6" fillId="3" borderId="3" xfId="3" applyFont="1" applyFill="1" applyBorder="1" applyAlignment="1" applyProtection="1">
      <alignment horizontal="center"/>
      <protection locked="0"/>
    </xf>
    <xf numFmtId="0" fontId="6" fillId="3" borderId="4" xfId="3"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6" fillId="2" borderId="2" xfId="3" applyFont="1" applyFill="1" applyBorder="1" applyAlignment="1" applyProtection="1">
      <alignment horizontal="center" vertical="top"/>
      <protection locked="0"/>
    </xf>
    <xf numFmtId="0" fontId="6" fillId="2" borderId="3" xfId="3" applyFont="1" applyFill="1" applyBorder="1" applyAlignment="1" applyProtection="1">
      <alignment horizontal="center" vertical="top"/>
      <protection locked="0"/>
    </xf>
    <xf numFmtId="0" fontId="6" fillId="2" borderId="4" xfId="3" applyFont="1" applyFill="1" applyBorder="1" applyAlignment="1" applyProtection="1">
      <alignment horizontal="center" vertical="top"/>
      <protection locked="0"/>
    </xf>
    <xf numFmtId="0" fontId="9" fillId="2" borderId="2" xfId="3" applyFont="1" applyFill="1" applyBorder="1" applyAlignment="1">
      <alignment horizontal="left"/>
    </xf>
    <xf numFmtId="0" fontId="9" fillId="2" borderId="3" xfId="3" applyFont="1" applyFill="1" applyBorder="1" applyAlignment="1">
      <alignment horizontal="left"/>
    </xf>
    <xf numFmtId="0" fontId="9" fillId="2" borderId="4" xfId="3" applyFont="1" applyFill="1" applyBorder="1" applyAlignment="1">
      <alignment horizontal="left"/>
    </xf>
  </cellXfs>
  <cellStyles count="4">
    <cellStyle name="Standaard" xfId="0" builtinId="0"/>
    <cellStyle name="Standaard 2" xfId="1" xr:uid="{2C35ED69-CD2A-43EB-BBA8-14BA6CB6703B}"/>
    <cellStyle name="Standaard_Blad1" xfId="3" xr:uid="{18392438-D77B-4DF1-AA7E-34CCD980DFC1}"/>
    <cellStyle name="Valuta 2" xfId="2" xr:uid="{99B09B87-0729-48E5-8AA4-B19534B9D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14C-1AF0-4B5E-9CE1-4ECA1BABB378}">
  <dimension ref="A1:F15"/>
  <sheetViews>
    <sheetView workbookViewId="0">
      <selection activeCell="E6" sqref="E6"/>
    </sheetView>
  </sheetViews>
  <sheetFormatPr defaultColWidth="0" defaultRowHeight="15" zeroHeight="1"/>
  <cols>
    <col min="1" max="1" width="49.28515625" bestFit="1" customWidth="1"/>
    <col min="2" max="2" width="33" customWidth="1"/>
    <col min="3" max="4" width="9.140625" customWidth="1"/>
    <col min="5" max="5" width="75.42578125" customWidth="1"/>
    <col min="6" max="6" width="9.140625" customWidth="1"/>
    <col min="7" max="16384" width="9.140625" hidden="1"/>
  </cols>
  <sheetData>
    <row r="1" spans="1:6">
      <c r="A1" s="20" t="s">
        <v>0</v>
      </c>
      <c r="B1" s="2"/>
      <c r="C1" s="2"/>
      <c r="D1" s="2"/>
      <c r="E1" s="2"/>
      <c r="F1" s="2"/>
    </row>
    <row r="2" spans="1:6">
      <c r="A2" s="2"/>
      <c r="B2" s="2"/>
      <c r="C2" s="2"/>
      <c r="D2" s="2"/>
      <c r="E2" s="2"/>
      <c r="F2" s="2"/>
    </row>
    <row r="3" spans="1:6">
      <c r="A3" s="7" t="s">
        <v>1</v>
      </c>
      <c r="B3" s="12">
        <f>'Prijs perceel 1 personenbussen'!E17</f>
        <v>0</v>
      </c>
      <c r="C3" s="2"/>
      <c r="D3" s="2"/>
      <c r="E3" s="2"/>
      <c r="F3" s="2"/>
    </row>
    <row r="4" spans="1:6">
      <c r="A4" s="2"/>
      <c r="B4" s="2"/>
      <c r="C4" s="2"/>
      <c r="D4" s="2"/>
      <c r="E4" s="2"/>
      <c r="F4" s="2"/>
    </row>
    <row r="5" spans="1:6">
      <c r="A5" s="18" t="s">
        <v>2</v>
      </c>
      <c r="B5" s="12">
        <f>'Kwaliteit perceel 1'!C13</f>
        <v>0</v>
      </c>
      <c r="C5" s="2"/>
      <c r="D5" s="2"/>
      <c r="E5" s="2"/>
      <c r="F5" s="2"/>
    </row>
    <row r="6" spans="1:6">
      <c r="A6" s="4"/>
      <c r="B6" s="4"/>
      <c r="C6" s="2"/>
      <c r="D6" s="2"/>
      <c r="E6" s="2"/>
      <c r="F6" s="2"/>
    </row>
    <row r="7" spans="1:6">
      <c r="A7" s="18" t="s">
        <v>3</v>
      </c>
      <c r="B7" s="12">
        <f>B3-B5</f>
        <v>0</v>
      </c>
      <c r="C7" s="2"/>
      <c r="D7" s="2"/>
      <c r="E7" s="2"/>
      <c r="F7" s="2"/>
    </row>
    <row r="8" spans="1:6">
      <c r="A8" s="2"/>
      <c r="B8" s="2"/>
      <c r="C8" s="2"/>
      <c r="D8" s="2"/>
      <c r="E8" s="2"/>
      <c r="F8" s="2"/>
    </row>
    <row r="9" spans="1:6">
      <c r="A9" s="31" t="s">
        <v>4</v>
      </c>
      <c r="B9" s="31"/>
      <c r="C9" s="31"/>
      <c r="D9" s="31"/>
      <c r="E9" s="31"/>
      <c r="F9" s="2"/>
    </row>
    <row r="10" spans="1:6">
      <c r="A10" s="13" t="s">
        <v>5</v>
      </c>
      <c r="B10" s="32"/>
      <c r="C10" s="33"/>
      <c r="D10" s="33"/>
      <c r="E10" s="34"/>
      <c r="F10" s="2"/>
    </row>
    <row r="11" spans="1:6">
      <c r="A11" s="13" t="s">
        <v>6</v>
      </c>
      <c r="B11" s="32"/>
      <c r="C11" s="33"/>
      <c r="D11" s="33"/>
      <c r="E11" s="34"/>
      <c r="F11" s="2"/>
    </row>
    <row r="12" spans="1:6">
      <c r="A12" s="13" t="s">
        <v>7</v>
      </c>
      <c r="B12" s="32"/>
      <c r="C12" s="33"/>
      <c r="D12" s="33"/>
      <c r="E12" s="34"/>
      <c r="F12" s="2"/>
    </row>
    <row r="13" spans="1:6">
      <c r="A13" s="13" t="s">
        <v>8</v>
      </c>
      <c r="B13" s="32"/>
      <c r="C13" s="33"/>
      <c r="D13" s="33"/>
      <c r="E13" s="34"/>
      <c r="F13" s="2"/>
    </row>
    <row r="14" spans="1:6" ht="133.5" customHeight="1">
      <c r="A14" s="14" t="s">
        <v>9</v>
      </c>
      <c r="B14" s="28"/>
      <c r="C14" s="29"/>
      <c r="D14" s="29"/>
      <c r="E14" s="30"/>
      <c r="F14" s="2"/>
    </row>
    <row r="15" spans="1:6">
      <c r="A15" s="2"/>
      <c r="B15" s="2"/>
      <c r="C15" s="2"/>
      <c r="D15" s="2"/>
      <c r="E15" s="2"/>
      <c r="F15" s="2"/>
    </row>
  </sheetData>
  <sheetProtection sheet="1" objects="1" scenarios="1"/>
  <protectedRanges>
    <protectedRange sqref="B10:E14" name="Bereik1"/>
  </protectedRanges>
  <mergeCells count="6">
    <mergeCell ref="B14:E14"/>
    <mergeCell ref="A9:E9"/>
    <mergeCell ref="B10:E10"/>
    <mergeCell ref="B11:E11"/>
    <mergeCell ref="B12:E12"/>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D8E5-980C-47A3-8D1D-CAE9F0DCF2FF}">
  <dimension ref="A1:M18"/>
  <sheetViews>
    <sheetView workbookViewId="0"/>
  </sheetViews>
  <sheetFormatPr defaultColWidth="0" defaultRowHeight="14.25" zeroHeight="1"/>
  <cols>
    <col min="1" max="1" width="61.85546875" style="4" customWidth="1"/>
    <col min="2" max="2" width="25.28515625" style="4" bestFit="1" customWidth="1"/>
    <col min="3" max="3" width="43.7109375" style="4" customWidth="1"/>
    <col min="4" max="4" width="42.42578125" style="4" bestFit="1" customWidth="1"/>
    <col min="5" max="5" width="24" style="4" customWidth="1"/>
    <col min="6" max="13" width="9.140625" style="4" customWidth="1"/>
    <col min="14" max="16384" width="9.140625" style="4" hidden="1"/>
  </cols>
  <sheetData>
    <row r="1" spans="1:7" ht="15">
      <c r="A1" s="3" t="s">
        <v>10</v>
      </c>
      <c r="B1" s="3"/>
    </row>
    <row r="2" spans="1:7" ht="15">
      <c r="A2" s="3"/>
      <c r="B2" s="3"/>
    </row>
    <row r="3" spans="1:7" ht="15">
      <c r="A3" s="20" t="s">
        <v>11</v>
      </c>
      <c r="B3" s="20"/>
    </row>
    <row r="4" spans="1:7" ht="15">
      <c r="A4" s="3"/>
      <c r="B4" s="3"/>
    </row>
    <row r="5" spans="1:7">
      <c r="A5" s="5" t="s">
        <v>12</v>
      </c>
      <c r="B5" s="5"/>
    </row>
    <row r="6" spans="1:7"/>
    <row r="7" spans="1:7" ht="15">
      <c r="A7" s="3" t="s">
        <v>13</v>
      </c>
      <c r="B7" s="3"/>
    </row>
    <row r="8" spans="1:7">
      <c r="A8" s="6" t="s">
        <v>14</v>
      </c>
      <c r="B8" s="35"/>
      <c r="C8" s="36"/>
      <c r="D8" s="37"/>
    </row>
    <row r="9" spans="1:7">
      <c r="A9" s="6" t="s">
        <v>15</v>
      </c>
      <c r="B9" s="35"/>
      <c r="C9" s="36"/>
      <c r="D9" s="37"/>
    </row>
    <row r="10" spans="1:7"/>
    <row r="11" spans="1:7" ht="15">
      <c r="A11" s="3" t="s">
        <v>16</v>
      </c>
      <c r="B11" s="3"/>
    </row>
    <row r="12" spans="1:7" ht="15">
      <c r="A12" s="7" t="s">
        <v>17</v>
      </c>
      <c r="B12" s="15" t="s">
        <v>18</v>
      </c>
      <c r="C12" s="15" t="s">
        <v>19</v>
      </c>
      <c r="D12" s="15" t="s">
        <v>20</v>
      </c>
      <c r="E12" s="15" t="s">
        <v>21</v>
      </c>
    </row>
    <row r="13" spans="1:7" ht="28.5">
      <c r="A13" s="21" t="s">
        <v>22</v>
      </c>
      <c r="B13" s="23" t="s">
        <v>23</v>
      </c>
      <c r="C13" s="26"/>
      <c r="D13" s="16">
        <v>28</v>
      </c>
      <c r="E13" s="8">
        <f>C13*D13</f>
        <v>0</v>
      </c>
    </row>
    <row r="14" spans="1:7">
      <c r="A14" s="21" t="s">
        <v>24</v>
      </c>
      <c r="B14" s="23" t="s">
        <v>25</v>
      </c>
      <c r="C14" s="26"/>
      <c r="D14" s="16">
        <v>280</v>
      </c>
      <c r="E14" s="8">
        <f>C14*D14</f>
        <v>0</v>
      </c>
      <c r="G14" s="22"/>
    </row>
    <row r="15" spans="1:7">
      <c r="A15" s="21" t="s">
        <v>26</v>
      </c>
      <c r="B15" s="23" t="s">
        <v>27</v>
      </c>
      <c r="C15" s="26"/>
      <c r="D15" s="16">
        <v>560</v>
      </c>
      <c r="E15" s="8">
        <f>C15*D15</f>
        <v>0</v>
      </c>
    </row>
    <row r="16" spans="1:7" ht="15">
      <c r="C16" s="9"/>
    </row>
    <row r="17" spans="1:5" ht="16.5">
      <c r="A17" s="3"/>
      <c r="B17" s="3"/>
      <c r="D17" s="10" t="s">
        <v>28</v>
      </c>
      <c r="E17" s="11">
        <f>SUM(E13:E15)</f>
        <v>0</v>
      </c>
    </row>
    <row r="18" spans="1:5"/>
  </sheetData>
  <sheetProtection sheet="1" objects="1" scenarios="1"/>
  <protectedRanges>
    <protectedRange sqref="B8:D9" name="Bereik1"/>
    <protectedRange sqref="C13:C15" name="Bereik2"/>
  </protectedRanges>
  <mergeCells count="2">
    <mergeCell ref="B8:D8"/>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968F-926F-4712-BE74-7018E083CB86}">
  <dimension ref="A1:U30"/>
  <sheetViews>
    <sheetView tabSelected="1" workbookViewId="0">
      <selection activeCell="B11" sqref="B11"/>
    </sheetView>
  </sheetViews>
  <sheetFormatPr defaultColWidth="9.140625" defaultRowHeight="15"/>
  <cols>
    <col min="1" max="1" width="45.7109375" bestFit="1" customWidth="1"/>
    <col min="2" max="2" width="42.7109375" customWidth="1"/>
    <col min="3" max="3" width="27.42578125" customWidth="1"/>
    <col min="4" max="4" width="18.140625" customWidth="1"/>
    <col min="5" max="16" width="9.140625" customWidth="1"/>
    <col min="17" max="18" width="9.140625" hidden="1" customWidth="1"/>
    <col min="19" max="19" width="50" hidden="1" customWidth="1"/>
    <col min="20" max="21" width="10.42578125" hidden="1" customWidth="1"/>
  </cols>
  <sheetData>
    <row r="1" spans="1:20">
      <c r="A1" s="3" t="s">
        <v>29</v>
      </c>
      <c r="B1" s="2"/>
      <c r="C1" s="2"/>
      <c r="D1" s="2"/>
      <c r="E1" s="2"/>
      <c r="F1" s="2"/>
      <c r="G1" s="2"/>
      <c r="H1" s="2"/>
      <c r="I1" s="2"/>
      <c r="J1" s="2"/>
      <c r="K1" s="2"/>
      <c r="L1" s="2"/>
      <c r="M1" s="2"/>
      <c r="N1" s="2"/>
      <c r="O1" s="2"/>
      <c r="S1" s="1" t="s">
        <v>30</v>
      </c>
    </row>
    <row r="2" spans="1:20">
      <c r="A2" s="3"/>
      <c r="B2" s="2"/>
      <c r="C2" s="2"/>
      <c r="D2" s="2"/>
      <c r="E2" s="2"/>
      <c r="F2" s="2"/>
      <c r="G2" s="2"/>
      <c r="H2" s="2"/>
      <c r="I2" s="2"/>
      <c r="J2" s="2"/>
      <c r="K2" s="2"/>
      <c r="L2" s="2"/>
      <c r="M2" s="2"/>
      <c r="N2" s="2"/>
      <c r="O2" s="2"/>
      <c r="S2" t="s">
        <v>31</v>
      </c>
      <c r="T2" s="17">
        <v>440000</v>
      </c>
    </row>
    <row r="3" spans="1:20">
      <c r="A3" s="20" t="s">
        <v>32</v>
      </c>
      <c r="B3" s="2"/>
      <c r="C3" s="2"/>
      <c r="D3" s="2"/>
      <c r="E3" s="2"/>
      <c r="F3" s="2"/>
      <c r="G3" s="2"/>
      <c r="H3" s="2"/>
      <c r="I3" s="2"/>
      <c r="J3" s="2"/>
      <c r="K3" s="2"/>
      <c r="L3" s="2"/>
      <c r="M3" s="2"/>
      <c r="N3" s="2"/>
      <c r="O3" s="2"/>
      <c r="S3" t="s">
        <v>33</v>
      </c>
      <c r="T3" s="17">
        <v>352000</v>
      </c>
    </row>
    <row r="4" spans="1:20">
      <c r="A4" s="3"/>
      <c r="B4" s="2"/>
      <c r="C4" s="2"/>
      <c r="D4" s="2"/>
      <c r="E4" s="2"/>
      <c r="F4" s="2"/>
      <c r="G4" s="2"/>
      <c r="H4" s="2"/>
      <c r="I4" s="2"/>
      <c r="J4" s="2"/>
      <c r="K4" s="2"/>
      <c r="L4" s="2"/>
      <c r="M4" s="2"/>
      <c r="N4" s="2"/>
      <c r="O4" s="2"/>
      <c r="S4" t="s">
        <v>34</v>
      </c>
      <c r="T4" s="17">
        <v>264000</v>
      </c>
    </row>
    <row r="5" spans="1:20">
      <c r="A5" s="5" t="s">
        <v>35</v>
      </c>
      <c r="B5" s="2"/>
      <c r="C5" s="2"/>
      <c r="D5" s="2"/>
      <c r="E5" s="2"/>
      <c r="F5" s="2"/>
      <c r="G5" s="2"/>
      <c r="H5" s="2"/>
      <c r="I5" s="2"/>
      <c r="J5" s="2"/>
      <c r="K5" s="2"/>
      <c r="L5" s="2"/>
      <c r="M5" s="2"/>
      <c r="N5" s="2"/>
      <c r="O5" s="2"/>
      <c r="S5" t="s">
        <v>36</v>
      </c>
      <c r="T5" s="17">
        <v>176000</v>
      </c>
    </row>
    <row r="6" spans="1:20">
      <c r="A6" s="2"/>
      <c r="B6" s="2"/>
      <c r="C6" s="2"/>
      <c r="D6" s="2"/>
      <c r="E6" s="2"/>
      <c r="F6" s="2"/>
      <c r="G6" s="2"/>
      <c r="H6" s="2"/>
      <c r="I6" s="2"/>
      <c r="J6" s="2"/>
      <c r="K6" s="2"/>
      <c r="L6" s="2"/>
      <c r="M6" s="2"/>
      <c r="N6" s="2"/>
      <c r="O6" s="2"/>
      <c r="S6" t="s">
        <v>37</v>
      </c>
      <c r="T6" s="17">
        <v>88000</v>
      </c>
    </row>
    <row r="7" spans="1:20">
      <c r="A7" s="18" t="s">
        <v>38</v>
      </c>
      <c r="B7" s="18" t="s">
        <v>39</v>
      </c>
      <c r="C7" s="18" t="s">
        <v>40</v>
      </c>
      <c r="D7" s="2"/>
      <c r="E7" s="2"/>
      <c r="F7" s="2"/>
      <c r="G7" s="2"/>
      <c r="H7" s="2"/>
      <c r="I7" s="2"/>
      <c r="J7" s="2"/>
      <c r="K7" s="2"/>
      <c r="L7" s="2"/>
      <c r="M7" s="2"/>
      <c r="N7" s="2"/>
      <c r="O7" s="2"/>
      <c r="S7" t="s">
        <v>41</v>
      </c>
      <c r="T7" s="17">
        <v>0</v>
      </c>
    </row>
    <row r="8" spans="1:20">
      <c r="A8" s="6" t="s">
        <v>42</v>
      </c>
      <c r="B8" s="24" t="s">
        <v>41</v>
      </c>
      <c r="C8" s="8">
        <f>VLOOKUP(B8,S2:T7,2,0)</f>
        <v>0</v>
      </c>
      <c r="D8" s="2"/>
      <c r="E8" s="2"/>
      <c r="F8" s="2"/>
      <c r="G8" s="2"/>
      <c r="H8" s="2"/>
      <c r="I8" s="2"/>
      <c r="J8" s="2"/>
      <c r="K8" s="2"/>
      <c r="L8" s="2"/>
      <c r="M8" s="2"/>
      <c r="N8" s="2"/>
      <c r="O8" s="2"/>
    </row>
    <row r="9" spans="1:20">
      <c r="A9" s="19" t="s">
        <v>43</v>
      </c>
      <c r="B9" s="25" t="s">
        <v>44</v>
      </c>
      <c r="C9" s="8">
        <f>VLOOKUP(B9,S10:T18,2,0)</f>
        <v>0</v>
      </c>
      <c r="D9" s="2"/>
      <c r="E9" s="2"/>
      <c r="F9" s="2"/>
      <c r="G9" s="2"/>
      <c r="H9" s="2"/>
      <c r="I9" s="2"/>
      <c r="J9" s="2"/>
      <c r="K9" s="2"/>
      <c r="L9" s="2"/>
      <c r="M9" s="2"/>
      <c r="N9" s="2"/>
      <c r="O9" s="2"/>
      <c r="S9" s="1" t="s">
        <v>43</v>
      </c>
      <c r="T9" s="17"/>
    </row>
    <row r="10" spans="1:20">
      <c r="A10" s="19" t="s">
        <v>45</v>
      </c>
      <c r="B10" s="24" t="s">
        <v>46</v>
      </c>
      <c r="C10" s="8">
        <f>VLOOKUP(B10,S21:T24,2,0)</f>
        <v>0</v>
      </c>
      <c r="D10" s="2"/>
      <c r="E10" s="2"/>
      <c r="F10" s="2"/>
      <c r="G10" s="2"/>
      <c r="H10" s="2"/>
      <c r="I10" s="2"/>
      <c r="J10" s="2"/>
      <c r="K10" s="2"/>
      <c r="L10" s="2"/>
      <c r="M10" s="2"/>
      <c r="N10" s="2"/>
      <c r="O10" s="2"/>
      <c r="S10" t="s">
        <v>47</v>
      </c>
      <c r="T10" s="17">
        <v>275000</v>
      </c>
    </row>
    <row r="11" spans="1:20">
      <c r="A11" s="6" t="s">
        <v>48</v>
      </c>
      <c r="B11" s="24" t="s">
        <v>49</v>
      </c>
      <c r="C11" s="8">
        <f>VLOOKUP(B11,S27:T30,2,0)</f>
        <v>0</v>
      </c>
      <c r="D11" s="2"/>
      <c r="E11" s="2"/>
      <c r="F11" s="2"/>
      <c r="G11" s="2"/>
      <c r="H11" s="2"/>
      <c r="I11" s="2"/>
      <c r="J11" s="2"/>
      <c r="K11" s="2"/>
      <c r="L11" s="2"/>
      <c r="M11" s="2"/>
      <c r="N11" s="2"/>
      <c r="O11" s="2"/>
      <c r="S11" t="s">
        <v>50</v>
      </c>
      <c r="T11" s="17">
        <v>240625</v>
      </c>
    </row>
    <row r="12" spans="1:20">
      <c r="A12" s="2"/>
      <c r="D12" s="2"/>
      <c r="E12" s="2"/>
      <c r="F12" s="2"/>
      <c r="G12" s="2"/>
      <c r="H12" s="2"/>
      <c r="I12" s="2"/>
      <c r="J12" s="2"/>
      <c r="K12" s="2"/>
      <c r="L12" s="2"/>
      <c r="M12" s="2"/>
      <c r="N12" s="2"/>
      <c r="O12" s="2"/>
      <c r="S12" t="s">
        <v>51</v>
      </c>
      <c r="T12" s="17">
        <v>206250</v>
      </c>
    </row>
    <row r="13" spans="1:20" ht="15.95" customHeight="1">
      <c r="A13" s="2"/>
      <c r="B13" s="18" t="s">
        <v>52</v>
      </c>
      <c r="C13" s="12">
        <f>SUM(C8:C11)</f>
        <v>0</v>
      </c>
      <c r="D13" s="2"/>
      <c r="E13" s="2"/>
      <c r="F13" s="2"/>
      <c r="G13" s="2"/>
      <c r="H13" s="2"/>
      <c r="I13" s="2"/>
      <c r="J13" s="2"/>
      <c r="K13" s="2"/>
      <c r="L13" s="2"/>
      <c r="M13" s="2"/>
      <c r="N13" s="2"/>
      <c r="O13" s="2"/>
      <c r="S13" t="s">
        <v>53</v>
      </c>
      <c r="T13" s="17">
        <v>171875</v>
      </c>
    </row>
    <row r="14" spans="1:20">
      <c r="A14" s="2"/>
      <c r="B14" s="2"/>
      <c r="C14" s="2"/>
      <c r="D14" s="2"/>
      <c r="E14" s="2"/>
      <c r="F14" s="2"/>
      <c r="G14" s="2"/>
      <c r="H14" s="2"/>
      <c r="I14" s="2"/>
      <c r="J14" s="2"/>
      <c r="K14" s="2"/>
      <c r="L14" s="2"/>
      <c r="M14" s="2"/>
      <c r="N14" s="2"/>
      <c r="O14" s="2"/>
      <c r="S14" t="s">
        <v>54</v>
      </c>
      <c r="T14" s="17">
        <v>137500</v>
      </c>
    </row>
    <row r="15" spans="1:20" hidden="1">
      <c r="A15" s="41" t="s">
        <v>4</v>
      </c>
      <c r="B15" s="42"/>
      <c r="C15" s="42"/>
      <c r="D15" s="43"/>
      <c r="E15" s="2"/>
      <c r="F15" s="2"/>
      <c r="G15" s="2"/>
      <c r="H15" s="2"/>
      <c r="I15" s="2"/>
      <c r="J15" s="2"/>
      <c r="K15" s="2"/>
      <c r="L15" s="2"/>
      <c r="M15" s="2"/>
      <c r="N15" s="2"/>
      <c r="O15" s="2"/>
      <c r="S15" t="s">
        <v>55</v>
      </c>
      <c r="T15" s="17">
        <v>103125</v>
      </c>
    </row>
    <row r="16" spans="1:20" hidden="1">
      <c r="A16" s="13" t="s">
        <v>5</v>
      </c>
      <c r="B16" s="32"/>
      <c r="C16" s="33"/>
      <c r="D16" s="34"/>
      <c r="E16" s="2"/>
      <c r="F16" s="2"/>
      <c r="G16" s="2"/>
      <c r="H16" s="2"/>
      <c r="I16" s="2"/>
      <c r="J16" s="2"/>
      <c r="K16" s="2"/>
      <c r="L16" s="2"/>
      <c r="M16" s="2"/>
      <c r="N16" s="2"/>
      <c r="O16" s="2"/>
      <c r="S16" t="s">
        <v>56</v>
      </c>
      <c r="T16" s="17">
        <v>68750</v>
      </c>
    </row>
    <row r="17" spans="1:20" hidden="1">
      <c r="A17" s="13" t="s">
        <v>6</v>
      </c>
      <c r="B17" s="32"/>
      <c r="C17" s="33"/>
      <c r="D17" s="34"/>
      <c r="E17" s="2"/>
      <c r="F17" s="2"/>
      <c r="G17" s="2"/>
      <c r="H17" s="2"/>
      <c r="I17" s="2"/>
      <c r="J17" s="2"/>
      <c r="K17" s="2"/>
      <c r="L17" s="2"/>
      <c r="M17" s="2"/>
      <c r="N17" s="2"/>
      <c r="O17" s="2"/>
      <c r="S17" t="s">
        <v>57</v>
      </c>
      <c r="T17" s="17">
        <v>34375</v>
      </c>
    </row>
    <row r="18" spans="1:20" hidden="1">
      <c r="A18" s="13" t="s">
        <v>7</v>
      </c>
      <c r="B18" s="32"/>
      <c r="C18" s="33"/>
      <c r="D18" s="34"/>
      <c r="E18" s="2"/>
      <c r="F18" s="2"/>
      <c r="G18" s="2"/>
      <c r="H18" s="2"/>
      <c r="I18" s="2"/>
      <c r="J18" s="2"/>
      <c r="K18" s="2"/>
      <c r="L18" s="2"/>
      <c r="M18" s="2"/>
      <c r="N18" s="2"/>
      <c r="O18" s="2"/>
      <c r="S18" t="s">
        <v>44</v>
      </c>
      <c r="T18" s="17">
        <v>0</v>
      </c>
    </row>
    <row r="19" spans="1:20" hidden="1">
      <c r="A19" s="13" t="s">
        <v>8</v>
      </c>
      <c r="B19" s="32"/>
      <c r="C19" s="33"/>
      <c r="D19" s="34"/>
      <c r="E19" s="2"/>
      <c r="F19" s="2"/>
      <c r="G19" s="2"/>
      <c r="H19" s="2"/>
      <c r="I19" s="2"/>
      <c r="J19" s="2"/>
      <c r="K19" s="2"/>
      <c r="L19" s="2"/>
      <c r="M19" s="2"/>
      <c r="N19" s="2"/>
      <c r="O19" s="2"/>
    </row>
    <row r="20" spans="1:20" ht="115.5" hidden="1" customHeight="1">
      <c r="A20" s="14"/>
      <c r="B20" s="38"/>
      <c r="C20" s="39"/>
      <c r="D20" s="40"/>
      <c r="E20" s="2"/>
      <c r="F20" s="2"/>
      <c r="G20" s="2"/>
      <c r="H20" s="2"/>
      <c r="I20" s="2"/>
      <c r="J20" s="2"/>
      <c r="K20" s="2"/>
      <c r="L20" s="2"/>
      <c r="M20" s="2"/>
      <c r="N20" s="2"/>
      <c r="O20" s="2"/>
      <c r="S20" s="1" t="s">
        <v>58</v>
      </c>
    </row>
    <row r="21" spans="1:20" hidden="1">
      <c r="A21" s="2"/>
      <c r="B21" s="2"/>
      <c r="C21" s="2"/>
      <c r="D21" s="2"/>
      <c r="E21" s="2"/>
      <c r="F21" s="2"/>
      <c r="G21" s="2"/>
      <c r="H21" s="2"/>
      <c r="I21" s="2"/>
      <c r="J21" s="2"/>
      <c r="K21" s="2"/>
      <c r="L21" s="2"/>
      <c r="M21" s="2"/>
      <c r="N21" s="2"/>
      <c r="O21" s="2"/>
      <c r="S21" t="s">
        <v>59</v>
      </c>
      <c r="T21" s="17">
        <v>275000</v>
      </c>
    </row>
    <row r="22" spans="1:20">
      <c r="S22" t="s">
        <v>60</v>
      </c>
      <c r="T22" s="17">
        <v>183333</v>
      </c>
    </row>
    <row r="23" spans="1:20">
      <c r="S23" t="s">
        <v>61</v>
      </c>
      <c r="T23" s="17">
        <v>91667</v>
      </c>
    </row>
    <row r="24" spans="1:20">
      <c r="S24" t="s">
        <v>46</v>
      </c>
      <c r="T24" s="17">
        <v>0</v>
      </c>
    </row>
    <row r="26" spans="1:20">
      <c r="S26" s="1" t="s">
        <v>62</v>
      </c>
    </row>
    <row r="27" spans="1:20">
      <c r="S27" t="s">
        <v>63</v>
      </c>
      <c r="T27" s="17">
        <v>110000</v>
      </c>
    </row>
    <row r="28" spans="1:20">
      <c r="S28" t="s">
        <v>64</v>
      </c>
      <c r="T28" s="17">
        <v>73333</v>
      </c>
    </row>
    <row r="29" spans="1:20">
      <c r="S29" t="s">
        <v>65</v>
      </c>
      <c r="T29" s="17">
        <v>36667</v>
      </c>
    </row>
    <row r="30" spans="1:20">
      <c r="S30" s="27" t="s">
        <v>49</v>
      </c>
      <c r="T30" s="17">
        <v>0</v>
      </c>
    </row>
  </sheetData>
  <sheetProtection sheet="1" objects="1" scenarios="1"/>
  <protectedRanges>
    <protectedRange sqref="B16:D20" name="Bereik1"/>
    <protectedRange sqref="B8:B11" name="Bereik2"/>
  </protectedRanges>
  <mergeCells count="6">
    <mergeCell ref="B20:D20"/>
    <mergeCell ref="A15:D15"/>
    <mergeCell ref="B16:D16"/>
    <mergeCell ref="B17:D17"/>
    <mergeCell ref="B18:D18"/>
    <mergeCell ref="B19:D19"/>
  </mergeCells>
  <phoneticPr fontId="12" type="noConversion"/>
  <dataValidations count="5">
    <dataValidation type="list" allowBlank="1" showInputMessage="1" showErrorMessage="1" sqref="B8" xr:uid="{068E0420-07F3-4642-8544-C9E87C6286C1}">
      <formula1>$S$2:$S$7</formula1>
    </dataValidation>
    <dataValidation type="list" allowBlank="1" showInputMessage="1" showErrorMessage="1" sqref="B10" xr:uid="{23C81035-1D18-4DCF-A52F-448367D8A507}">
      <formula1>$S$21:$S$24</formula1>
    </dataValidation>
    <dataValidation type="list" allowBlank="1" showInputMessage="1" showErrorMessage="1" sqref="B11" xr:uid="{7A6FAA25-4269-4F6A-9330-C51C4D2EA302}">
      <formula1>$S$27:$S$30</formula1>
    </dataValidation>
    <dataValidation type="list" allowBlank="1" showInputMessage="1" showErrorMessage="1" sqref="B9" xr:uid="{8A3A08BA-2E1D-4BAA-9D26-BAC5A9ADA596}">
      <formula1>$S$10:$S$18</formula1>
    </dataValidation>
    <dataValidation allowBlank="1" showInputMessage="1" showErrorMessage="1" sqref="S27:S30" xr:uid="{D15AE6E3-3C7A-4F6A-ABE2-B0DEBA7EC330}"/>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waardig xmlns="790b3e8b-7c87-489d-83a9-9ddbe9e3b3ab" xsi:nil="true"/>
    <lcf76f155ced4ddcb4097134ff3c332f xmlns="790b3e8b-7c87-489d-83a9-9ddbe9e3b3ab">
      <Terms xmlns="http://schemas.microsoft.com/office/infopath/2007/PartnerControls"/>
    </lcf76f155ced4ddcb4097134ff3c332f>
    <TaxCatchAll xmlns="aa47b06e-81a3-485a-b282-4b4f9c05da1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9F507B2A51B645A3CEA4DC96539635" ma:contentTypeVersion="11" ma:contentTypeDescription="Een nieuw document maken." ma:contentTypeScope="" ma:versionID="a0ac015e0737325c63296c2b32d2adfc">
  <xsd:schema xmlns:xsd="http://www.w3.org/2001/XMLSchema" xmlns:xs="http://www.w3.org/2001/XMLSchema" xmlns:p="http://schemas.microsoft.com/office/2006/metadata/properties" xmlns:ns2="790b3e8b-7c87-489d-83a9-9ddbe9e3b3ab" xmlns:ns3="aa47b06e-81a3-485a-b282-4b4f9c05da18" targetNamespace="http://schemas.microsoft.com/office/2006/metadata/properties" ma:root="true" ma:fieldsID="69e6f2284b0c138ed4bc0b62759ff6f5" ns2:_="" ns3:_="">
    <xsd:import namespace="790b3e8b-7c87-489d-83a9-9ddbe9e3b3ab"/>
    <xsd:import namespace="aa47b06e-81a3-485a-b282-4b4f9c05da18"/>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0b3e8b-7c87-489d-83a9-9ddbe9e3b3ab"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47b06e-81a3-485a-b282-4b4f9c05da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2d46b4-7d3c-45d2-9723-d84b7103749a}" ma:internalName="TaxCatchAll" ma:showField="CatchAllData" ma:web="aa47b06e-81a3-485a-b282-4b4f9c05da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5D348B-0F0D-44EC-B730-EAEAE0F91FEB}"/>
</file>

<file path=customXml/itemProps2.xml><?xml version="1.0" encoding="utf-8"?>
<ds:datastoreItem xmlns:ds="http://schemas.openxmlformats.org/officeDocument/2006/customXml" ds:itemID="{B693A89A-9212-49CD-B7C5-8BB38A59A846}"/>
</file>

<file path=customXml/itemProps3.xml><?xml version="1.0" encoding="utf-8"?>
<ds:datastoreItem xmlns:ds="http://schemas.openxmlformats.org/officeDocument/2006/customXml" ds:itemID="{61AEC6E0-3057-455C-9ECA-1BD0BB1B79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Wesley Wellner</cp:lastModifiedBy>
  <cp:revision/>
  <dcterms:created xsi:type="dcterms:W3CDTF">2024-05-24T07:10:59Z</dcterms:created>
  <dcterms:modified xsi:type="dcterms:W3CDTF">2025-06-24T12:47:52Z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0x010100829F507B2A51B645A3CEA4DC96539635</vt:lpwstr>
  </property>
  <property fmtid="{D5CDD505-2E9C-101B-9397-08002B2CF9AE}" pid="3" name="MediaServiceImageTags">
    <vt:lpwstr/>
  </property>
</Properties>
</file>