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orphhnk-my.sharepoint.com/personal/c_rood_hhnk_nl/Documents/2 Excel documenten/"/>
    </mc:Choice>
  </mc:AlternateContent>
  <xr:revisionPtr revIDLastSave="0" documentId="8_{079D0EF1-893C-472D-834B-4B04DD8F2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ilobjecten" sheetId="1" r:id="rId1"/>
  </sheets>
  <definedNames>
    <definedName name="_xlnm._FilterDatabase" localSheetId="0" hidden="1">Peilobjecten!$A$10:$Z$462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4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461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5" i="1"/>
  <c r="U456" i="1"/>
  <c r="U457" i="1"/>
  <c r="U458" i="1"/>
  <c r="U459" i="1"/>
  <c r="U460" i="1"/>
  <c r="U462" i="1"/>
  <c r="U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461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2" i="1"/>
  <c r="L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461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2" i="1"/>
  <c r="G11" i="1"/>
  <c r="Y463" i="1"/>
  <c r="H463" i="1"/>
  <c r="I463" i="1"/>
  <c r="J463" i="1"/>
  <c r="K463" i="1"/>
  <c r="M463" i="1"/>
  <c r="N463" i="1"/>
  <c r="O463" i="1"/>
  <c r="P463" i="1"/>
  <c r="Q463" i="1"/>
  <c r="R463" i="1"/>
  <c r="S463" i="1"/>
  <c r="T463" i="1"/>
  <c r="V463" i="1"/>
  <c r="W463" i="1"/>
  <c r="X463" i="1"/>
  <c r="U463" i="1" l="1"/>
  <c r="L463" i="1"/>
  <c r="G4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414" authorId="0" shapeId="0" xr:uid="{5B154959-CA28-4558-8615-963B2EDE8BE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Toevoegd 3-6-2013
</t>
        </r>
      </text>
    </comment>
    <comment ref="C425" authorId="0" shapeId="0" xr:uid="{648EC301-5545-4E83-BFB2-30B61F17CCD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Toegevoegd 3-6-2013
</t>
        </r>
      </text>
    </comment>
    <comment ref="C426" authorId="0" shapeId="0" xr:uid="{F2F1D3C5-0FD7-42F3-A3FE-B475037DB29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Toegevoegd 3-6-2013
</t>
        </r>
      </text>
    </comment>
  </commentList>
</comments>
</file>

<file path=xl/sharedStrings.xml><?xml version="1.0" encoding="utf-8"?>
<sst xmlns="http://schemas.openxmlformats.org/spreadsheetml/2006/main" count="2357" uniqueCount="1088">
  <si>
    <t xml:space="preserve">Bijlage 7.3 Hoeveelheden en adressen peilregulerende objecten HHNK     </t>
  </si>
  <si>
    <t>Versie:</t>
  </si>
  <si>
    <t>Objectgegevens:</t>
  </si>
  <si>
    <t>Terreinindeling:</t>
  </si>
  <si>
    <t>Object-</t>
  </si>
  <si>
    <t>Soort object</t>
  </si>
  <si>
    <t>Locatie naam/ Objectnaam</t>
  </si>
  <si>
    <t>Adres</t>
  </si>
  <si>
    <t>Plaats</t>
  </si>
  <si>
    <t xml:space="preserve">Categorie </t>
  </si>
  <si>
    <t>Bestrating</t>
  </si>
  <si>
    <t>betonplaten
m2</t>
  </si>
  <si>
    <t>tegel-</t>
  </si>
  <si>
    <t>klinker-</t>
  </si>
  <si>
    <t>asfalt
m2</t>
  </si>
  <si>
    <t>Beplanting</t>
  </si>
  <si>
    <t>bos-</t>
  </si>
  <si>
    <t>sierheesters</t>
  </si>
  <si>
    <t>bodem-</t>
  </si>
  <si>
    <t>sloot m</t>
  </si>
  <si>
    <t>gazon m2</t>
  </si>
  <si>
    <t>grasbeton-</t>
  </si>
  <si>
    <t>knotbomen</t>
  </si>
  <si>
    <t>bomen</t>
  </si>
  <si>
    <t>Hekwerk</t>
  </si>
  <si>
    <t>hekwerk</t>
  </si>
  <si>
    <t>haag m</t>
  </si>
  <si>
    <t>Toelichting</t>
  </si>
  <si>
    <t>nr.</t>
  </si>
  <si>
    <t>maaifrequentie</t>
  </si>
  <si>
    <t>totaal m2</t>
  </si>
  <si>
    <t>verharding</t>
  </si>
  <si>
    <t>plantsoen</t>
  </si>
  <si>
    <t>opgaand</t>
  </si>
  <si>
    <t>bedekkers</t>
  </si>
  <si>
    <t>tegels m2</t>
  </si>
  <si>
    <t>aantal</t>
  </si>
  <si>
    <t xml:space="preserve">totaal </t>
  </si>
  <si>
    <t>langs</t>
  </si>
  <si>
    <t xml:space="preserve">langs </t>
  </si>
  <si>
    <t>m2</t>
  </si>
  <si>
    <t>st</t>
  </si>
  <si>
    <t>m</t>
  </si>
  <si>
    <t>beplanting</t>
  </si>
  <si>
    <t>gras</t>
  </si>
  <si>
    <t>gemaal</t>
  </si>
  <si>
    <t>Kampen, de</t>
  </si>
  <si>
    <t>Kamperweg 2</t>
  </si>
  <si>
    <t xml:space="preserve"> 't Veld</t>
  </si>
  <si>
    <t>A</t>
  </si>
  <si>
    <t>Wilhelminalaan</t>
  </si>
  <si>
    <t>Wilhelminalaan 36 t.o.</t>
  </si>
  <si>
    <t>B</t>
  </si>
  <si>
    <t>Zwarteweg</t>
  </si>
  <si>
    <t>Zwarteweg 10</t>
  </si>
  <si>
    <t>O</t>
  </si>
  <si>
    <t>Keinsmerweg tussen 90/90a</t>
  </si>
  <si>
    <t xml:space="preserve"> 't Zand</t>
  </si>
  <si>
    <t>OT-PV</t>
  </si>
  <si>
    <t>Keinsmerweg t.o. 90</t>
  </si>
  <si>
    <t>PV</t>
  </si>
  <si>
    <t>Korte Belkmerweg nb. 46A</t>
  </si>
  <si>
    <t>W</t>
  </si>
  <si>
    <t>Koning Willem II weg t.o. 3</t>
  </si>
  <si>
    <t>Z op</t>
  </si>
  <si>
    <t>Bosweg 16 (500 m land in)</t>
  </si>
  <si>
    <t>Z uit</t>
  </si>
  <si>
    <t>Parallelweg N9 31</t>
  </si>
  <si>
    <t>Aartswoud</t>
  </si>
  <si>
    <t>Schoolstraat 58</t>
  </si>
  <si>
    <t>C</t>
  </si>
  <si>
    <t>Bedijkte boezem</t>
  </si>
  <si>
    <t>Bedijkte boezem 3</t>
  </si>
  <si>
    <t>Braakpolder</t>
  </si>
  <si>
    <t>Braakweg 6 t.o.</t>
  </si>
  <si>
    <t>Kolk van Dussen</t>
  </si>
  <si>
    <t>Westfriesedijk 16</t>
  </si>
  <si>
    <t>Nieuwboer</t>
  </si>
  <si>
    <t>Kolkweg 4</t>
  </si>
  <si>
    <t>Schoolstraat</t>
  </si>
  <si>
    <t>Weelpolder</t>
  </si>
  <si>
    <t>Weelkade 2 (naast, achter)</t>
  </si>
  <si>
    <t>Weelpolder Vopo</t>
  </si>
  <si>
    <t>Weelkade 4 (naast)</t>
  </si>
  <si>
    <t>Abbekerk</t>
  </si>
  <si>
    <t>Reigerweg n.b. bushalte afrit A7</t>
  </si>
  <si>
    <t>Druijfplaats</t>
  </si>
  <si>
    <t>Druijfplaats 18 (achter)</t>
  </si>
  <si>
    <t>Mijnsherenweg</t>
  </si>
  <si>
    <t>Mijnsherenweg (ten noorden van nr. 8)</t>
  </si>
  <si>
    <t>Binnengeester</t>
  </si>
  <si>
    <t>Molenpad 1</t>
  </si>
  <si>
    <t>Akersloot</t>
  </si>
  <si>
    <t>Dorregeesterpolder</t>
  </si>
  <si>
    <t>Klein Dorregeest 3 nst. (pad op, naast molen)</t>
  </si>
  <si>
    <t>Grootlimmer-Noord</t>
  </si>
  <si>
    <t>Hoogegeest 47</t>
  </si>
  <si>
    <t>Grootlimmer-Zuid</t>
  </si>
  <si>
    <t>Fielkerweg 4</t>
  </si>
  <si>
    <t>Ook rond museumgemaal 1879 maaien!</t>
  </si>
  <si>
    <t>Hempolder</t>
  </si>
  <si>
    <t>Hemweg 1 nst</t>
  </si>
  <si>
    <t>Kaandorp 1</t>
  </si>
  <si>
    <t>Kaandorp 2</t>
  </si>
  <si>
    <t>Klaas Hoorn en Kijfpolder</t>
  </si>
  <si>
    <t>Boschweg 1a</t>
  </si>
  <si>
    <t>Mientsloot</t>
  </si>
  <si>
    <t>Hoogegeest 45</t>
  </si>
  <si>
    <t>Zwartedijkspolder</t>
  </si>
  <si>
    <t>Boekel 14</t>
  </si>
  <si>
    <t>Aletta Jacobsstraat</t>
  </si>
  <si>
    <t xml:space="preserve">t.o. Aletta Jacobsstraat 1 </t>
  </si>
  <si>
    <t>Alkmaar</t>
  </si>
  <si>
    <t>Incl. uitstroom (hoek Laan van Keulen)</t>
  </si>
  <si>
    <t>Boekel</t>
  </si>
  <si>
    <t>Topaasweg 20</t>
  </si>
  <si>
    <t>Eendrachtspolder-Midden</t>
  </si>
  <si>
    <t xml:space="preserve">Jan van Scorelkade 24 </t>
  </si>
  <si>
    <t>Incl. uitstroom</t>
  </si>
  <si>
    <t>Eendrachtspolder-Noord</t>
  </si>
  <si>
    <t>Jan van Scorelkade (op terrein waterzuivering)</t>
  </si>
  <si>
    <t>Eendrachtspolder-Zuid</t>
  </si>
  <si>
    <t>Picassolaan 201 (achter), bij ringweg Martin Luther Kingweg</t>
  </si>
  <si>
    <t>Geestmolen</t>
  </si>
  <si>
    <t>Bloemaertlaan 10</t>
  </si>
  <si>
    <t>Honkpad</t>
  </si>
  <si>
    <t>Honkpad 2 t.o.</t>
  </si>
  <si>
    <t>Maaien aan beide kanten van het krooshek</t>
  </si>
  <si>
    <t>Huiswaard 1</t>
  </si>
  <si>
    <t>Hornwaard 2 (achter), aan oostzijde NH kanaal</t>
  </si>
  <si>
    <t>Overdie</t>
  </si>
  <si>
    <t>Cort vd Lindenkade 33</t>
  </si>
  <si>
    <t>Overdie-McDonalds</t>
  </si>
  <si>
    <t>Oude Heilooerdijk 11</t>
  </si>
  <si>
    <t>Sluismolen</t>
  </si>
  <si>
    <t>Helderseweg 87</t>
  </si>
  <si>
    <t>Stadskwekerij</t>
  </si>
  <si>
    <t>Jan van Scorelkade (bij hek waterzuivering)</t>
  </si>
  <si>
    <t>Zwijnsmeertje</t>
  </si>
  <si>
    <t>Gravenweg 6 (40 m ten oosten van, hoek Manenburg/Manenburgpad)</t>
  </si>
  <si>
    <t>Banne 1</t>
  </si>
  <si>
    <t>NH Kanaaldijk (achter Buiksloterdijk 270, bij draaibrug)</t>
  </si>
  <si>
    <t>Amsterdam</t>
  </si>
  <si>
    <t>Banne 2</t>
  </si>
  <si>
    <t>NH Kanaaldijk (t.o. Voor de wind nr. 28)</t>
  </si>
  <si>
    <t>NH  Kanaaldijk (achter Lijzijde 73)</t>
  </si>
  <si>
    <t>Baron de Coubertin</t>
  </si>
  <si>
    <t>Baron de Coubertinlaan t.o. 4</t>
  </si>
  <si>
    <t>Buikslotermeer</t>
  </si>
  <si>
    <t>Buikslotermeerdijk 161 (nabij golfbaan)</t>
  </si>
  <si>
    <t>Buikslotermeer Helofytenfilter</t>
  </si>
  <si>
    <t>Elpermeer 292  (naast Ringweg)</t>
  </si>
  <si>
    <t>De Wieden</t>
  </si>
  <si>
    <t>H. Cleijndertweg 64 (nabij)</t>
  </si>
  <si>
    <t>Elzenhage</t>
  </si>
  <si>
    <t>G.J. Scheurleerweg 2 (hoek H.M. Terwogtweg/Buikslotermeerdijk)</t>
  </si>
  <si>
    <t>D</t>
  </si>
  <si>
    <t>Jisperveldstraat</t>
  </si>
  <si>
    <t>t.h.v. Jisperveldstraat nabij 614</t>
  </si>
  <si>
    <t>Nieuwendam</t>
  </si>
  <si>
    <t>Beemsterstraat, noordzijde Ringweg (bij parkeerplaatsen sportpark)</t>
  </si>
  <si>
    <t>Schellingwouderbreek</t>
  </si>
  <si>
    <t>Zuiderzeeweg nabij 77</t>
  </si>
  <si>
    <t>Wilmkebreek</t>
  </si>
  <si>
    <t>Kadoelenweg 278 (naast)</t>
  </si>
  <si>
    <t>Kadoelen</t>
  </si>
  <si>
    <t>Landsmeerderdijk 213</t>
  </si>
  <si>
    <t xml:space="preserve">Amsterdam </t>
  </si>
  <si>
    <t>Grootslag</t>
  </si>
  <si>
    <t>Dijkweg 312</t>
  </si>
  <si>
    <t>Andijk</t>
  </si>
  <si>
    <t>Kerkbuurt Andijk</t>
  </si>
  <si>
    <t>Buurtje 32 nb</t>
  </si>
  <si>
    <t>Proefpolder</t>
  </si>
  <si>
    <t>Dijkweg 312 (achter gemaal Grootslag)</t>
  </si>
  <si>
    <t>bosmanmolen</t>
  </si>
  <si>
    <t>Boermanszwin</t>
  </si>
  <si>
    <t>Anna Paulownaweg (langs N249. Ten noorden van brug Zijperdijk over N249)</t>
  </si>
  <si>
    <t>Anna Paulowna</t>
  </si>
  <si>
    <t>Parkeren langs N249 op graskeistrook</t>
  </si>
  <si>
    <t>Hoogschagen</t>
  </si>
  <si>
    <t>Veerweg t.o. 14 (460 m land op)</t>
  </si>
  <si>
    <t>J.C. de Leeuw</t>
  </si>
  <si>
    <t>Van Ewijcksvaart 9</t>
  </si>
  <si>
    <t xml:space="preserve">walkant </t>
  </si>
  <si>
    <t>J.C. de Leeuw, walkant woning</t>
  </si>
  <si>
    <t>Wal vanaf gemaal langs woning tot brug</t>
  </si>
  <si>
    <t>Klaver</t>
  </si>
  <si>
    <t>Middenweg 12 t.o.</t>
  </si>
  <si>
    <t>Kneesweg</t>
  </si>
  <si>
    <t>Kneesweg 14 n.b.</t>
  </si>
  <si>
    <t>Kooyhoek</t>
  </si>
  <si>
    <t>Kooyhaven (nabij spoorbrug NH kanaal)</t>
  </si>
  <si>
    <t>Spookhoek</t>
  </si>
  <si>
    <t>Zijperdijk 2 t.o.</t>
  </si>
  <si>
    <t>Volkstuinen</t>
  </si>
  <si>
    <t>Molenvaart 142</t>
  </si>
  <si>
    <t>Waiboer</t>
  </si>
  <si>
    <t>Veerweg n.b. 19 (300 m land op)</t>
  </si>
  <si>
    <t>Wijdenes Spaans</t>
  </si>
  <si>
    <t>Van Ewijcksvaart 3a</t>
  </si>
  <si>
    <t>Buitenkaaik</t>
  </si>
  <si>
    <t>Zuiderweg 4</t>
  </si>
  <si>
    <t>Assendelft</t>
  </si>
  <si>
    <t>Kagerweg</t>
  </si>
  <si>
    <t>Kagerweg 1 n.b.</t>
  </si>
  <si>
    <t>Nauerna</t>
  </si>
  <si>
    <t>Nauerna 14a</t>
  </si>
  <si>
    <t>Nauernaschepolder</t>
  </si>
  <si>
    <t xml:space="preserve">Kanaaldijk (oostelijk van vuilstort) </t>
  </si>
  <si>
    <t>Omzoom</t>
  </si>
  <si>
    <t>Toegangsweg sportpark De Omzoom</t>
  </si>
  <si>
    <t>Pieter Engel</t>
  </si>
  <si>
    <t>Vaartdijk 43a</t>
  </si>
  <si>
    <t>Rustdam</t>
  </si>
  <si>
    <t>Zeedijk n.b 2</t>
  </si>
  <si>
    <t>Veenpolder</t>
  </si>
  <si>
    <t>Vaartdijk N 246 t.o. 1</t>
  </si>
  <si>
    <t>Zaandammerweg</t>
  </si>
  <si>
    <t>Zaandammerweg t.o. 30</t>
  </si>
  <si>
    <t>Baarsdorpermeer</t>
  </si>
  <si>
    <t>Lekermeer 10  t.o.</t>
  </si>
  <si>
    <t>Heereweg</t>
  </si>
  <si>
    <t>Jan Miessenlaantje (aan einde van)</t>
  </si>
  <si>
    <t>Bakkum</t>
  </si>
  <si>
    <t>Hooglandspolder</t>
  </si>
  <si>
    <t>Heerenweg 250 NB</t>
  </si>
  <si>
    <t>Barsingerhorn</t>
  </si>
  <si>
    <t>Kaagpolder</t>
  </si>
  <si>
    <t>Hemmerweg 5</t>
  </si>
  <si>
    <t>Leekerweg</t>
  </si>
  <si>
    <t>Leekerweg 2 (naast)</t>
  </si>
  <si>
    <t>Slikven</t>
  </si>
  <si>
    <t xml:space="preserve">Westermoerbeek 3  </t>
  </si>
  <si>
    <t>Hogebierenweg (Vopo) + hek fietspad</t>
  </si>
  <si>
    <t>Hogebierenweg nb 9</t>
  </si>
  <si>
    <t>Barsingerhorn (Haringhuizen)</t>
  </si>
  <si>
    <t>Jacobus Bouman</t>
  </si>
  <si>
    <t>Oostdijk 8</t>
  </si>
  <si>
    <t>Beemster</t>
  </si>
  <si>
    <t>Verloren Einde</t>
  </si>
  <si>
    <t xml:space="preserve">Verloren Einde 2 (Inrit Prov NH/Café, tegenover Spijkerboor) </t>
  </si>
  <si>
    <t>Wouter Sluis</t>
  </si>
  <si>
    <t>Westdijk 28</t>
  </si>
  <si>
    <t>Westerkoog, Grote</t>
  </si>
  <si>
    <t>Korsloot (Westerkoogdijk) n.b. spoorlijn</t>
  </si>
  <si>
    <t>Beets</t>
  </si>
  <si>
    <t>Westerkoog, Kleine</t>
  </si>
  <si>
    <t>Korsloot n.b. 8a</t>
  </si>
  <si>
    <t>Bergermeer</t>
  </si>
  <si>
    <t>Steve Bikoweg (naast Viaanse molen)</t>
  </si>
  <si>
    <t>Bergen</t>
  </si>
  <si>
    <t xml:space="preserve">Damlander </t>
  </si>
  <si>
    <t>Meerweg 24a (n.b. molen)</t>
  </si>
  <si>
    <t>molen</t>
  </si>
  <si>
    <t>Philisteinsche molen (molen)</t>
  </si>
  <si>
    <t>Kolonel Sneepweg t.o. 35 (2400m landpad in)</t>
  </si>
  <si>
    <t>Philisteinsche molen (gemaal)</t>
  </si>
  <si>
    <t>Rekere de</t>
  </si>
  <si>
    <t>Kanaaldijk nb 83  (370m landpad op)</t>
  </si>
  <si>
    <t>Sammerspolder</t>
  </si>
  <si>
    <t>Zomerdijkje 17 n.b. (via fietspad)</t>
  </si>
  <si>
    <t>Aagtendijk</t>
  </si>
  <si>
    <t>Zeesterpad 3</t>
  </si>
  <si>
    <t>Beverwijk</t>
  </si>
  <si>
    <t>incl. landtong</t>
  </si>
  <si>
    <t>Buitenlanden</t>
  </si>
  <si>
    <t>Ringvaartweg (bij Zwarte Markt)</t>
  </si>
  <si>
    <t>Wijkermeer</t>
  </si>
  <si>
    <t>Kanaalweg 1</t>
  </si>
  <si>
    <t>gemaalterrein</t>
  </si>
  <si>
    <t>Wijkermeer (achter garage)</t>
  </si>
  <si>
    <t>terrein achter garage</t>
  </si>
  <si>
    <t>Bobeldijk</t>
  </si>
  <si>
    <t>Bobeldijk nr. 33</t>
  </si>
  <si>
    <t>Traanbok</t>
  </si>
  <si>
    <t>De Traanbok 5 t.o.</t>
  </si>
  <si>
    <t>Bovenkarspel</t>
  </si>
  <si>
    <t>Westeinde</t>
  </si>
  <si>
    <t>Molenvaart 545</t>
  </si>
  <si>
    <t>Breezand</t>
  </si>
  <si>
    <t>Atjehgouw</t>
  </si>
  <si>
    <t>Burg. Peereboomweg 15 (250 m oostelijk)</t>
  </si>
  <si>
    <t>Broek in Waterland</t>
  </si>
  <si>
    <t>Belmermeer</t>
  </si>
  <si>
    <t>Belmermeer 5 (achter de boerderij van Hardebol)</t>
  </si>
  <si>
    <t>Broekermeer</t>
  </si>
  <si>
    <t>Broekermeerdijk 28</t>
  </si>
  <si>
    <t xml:space="preserve">Burkmeer </t>
  </si>
  <si>
    <t>Broekergouw (nabij nr. 16)</t>
  </si>
  <si>
    <t>Galggouw</t>
  </si>
  <si>
    <t>Galggouw (nabij 1)</t>
  </si>
  <si>
    <t>Noordmeer</t>
  </si>
  <si>
    <t>Noordmeer 3</t>
  </si>
  <si>
    <t>Overlekergouw</t>
  </si>
  <si>
    <t>nabij Overlekergouw/N247</t>
  </si>
  <si>
    <t>Woudweeren</t>
  </si>
  <si>
    <t>Noordmeer 3 (links vlak voor)</t>
  </si>
  <si>
    <t>Zunderdorp</t>
  </si>
  <si>
    <t>Broekergouw (nabij nr. 12)</t>
  </si>
  <si>
    <t>stuw</t>
  </si>
  <si>
    <t>Langedijk S3</t>
  </si>
  <si>
    <t xml:space="preserve">N245 (oostzijde, 500 m ten zuiden van Nauertogt) </t>
  </si>
  <si>
    <t>Broek op Langedijk</t>
  </si>
  <si>
    <t>Burgerweg 79</t>
  </si>
  <si>
    <t>Burgerbrug</t>
  </si>
  <si>
    <t xml:space="preserve">B </t>
  </si>
  <si>
    <t>Grote Sloot 148</t>
  </si>
  <si>
    <t>Croon en Bergh</t>
  </si>
  <si>
    <t>Groote Sloot 91 (achter)</t>
  </si>
  <si>
    <t>Is pomp bij waterberging</t>
  </si>
  <si>
    <t>F</t>
  </si>
  <si>
    <t>Grote Sloot  33</t>
  </si>
  <si>
    <t>F (molen)</t>
  </si>
  <si>
    <t xml:space="preserve">ZM </t>
  </si>
  <si>
    <t>Burgerweg 7</t>
  </si>
  <si>
    <t>Hoekje 't</t>
  </si>
  <si>
    <t>Nieuweweg nb 3</t>
  </si>
  <si>
    <t>Callantsoog</t>
  </si>
  <si>
    <t>Koetensluis</t>
  </si>
  <si>
    <t>Noord Schinkeldijk 10 (in de bocht )</t>
  </si>
  <si>
    <t>Rechtendijk</t>
  </si>
  <si>
    <t xml:space="preserve">Abbestede 8 achter (einde doodlopende weg) </t>
  </si>
  <si>
    <t>Uiterland</t>
  </si>
  <si>
    <t>Uitlandseweg t.o. 3 (250m het land op)</t>
  </si>
  <si>
    <t>Z onder</t>
  </si>
  <si>
    <t xml:space="preserve">Noord Schinkeldijk 10 (achter) (in de bocht) </t>
  </si>
  <si>
    <t>Zwanewater</t>
  </si>
  <si>
    <t xml:space="preserve">Westerduinweg 40 n.b. (noordzijde) </t>
  </si>
  <si>
    <t>Breedeweg</t>
  </si>
  <si>
    <t>Breedeweg / Rietkamp</t>
  </si>
  <si>
    <t>Castricum</t>
  </si>
  <si>
    <t>Cronenburg</t>
  </si>
  <si>
    <t>Uitgeesterweg (500 m zuidoost van Voorweide 44)</t>
  </si>
  <si>
    <t>Hyacinthenveld</t>
  </si>
  <si>
    <t>Hyacintenveld achter nr. 23</t>
  </si>
  <si>
    <t>vervallen object</t>
  </si>
  <si>
    <t>Smeetslaan</t>
  </si>
  <si>
    <t>C.F. Smeetslaan/Alkmaarderstraatweg (rotonde)</t>
  </si>
  <si>
    <t>Zeeweg</t>
  </si>
  <si>
    <t>Zuidzijde N513 Zeeweg (nabij sportvelden, 100 m westelijk van spoorwegviaduct) (geen huisnr.)</t>
  </si>
  <si>
    <t>dijkvak bij gemaal</t>
  </si>
  <si>
    <t>Eilandspolder-Zuid</t>
  </si>
  <si>
    <t>Oostdijkje 14</t>
  </si>
  <si>
    <t>De Rijp</t>
  </si>
  <si>
    <t>Achter oude gemaal</t>
  </si>
  <si>
    <t>Kamerhop</t>
  </si>
  <si>
    <t>Zuiddijk 42</t>
  </si>
  <si>
    <t>Hoogeweere</t>
  </si>
  <si>
    <t>oosterboekelweg t.o hnr 9</t>
  </si>
  <si>
    <t>De Weere</t>
  </si>
  <si>
    <t>Tropweere</t>
  </si>
  <si>
    <t>Oosterboekelweg t.o. 9</t>
  </si>
  <si>
    <t>Westwouderpolder</t>
  </si>
  <si>
    <t>De Woude (400 m zuid van pont)</t>
  </si>
  <si>
    <t>De Woude</t>
  </si>
  <si>
    <t>Via pont naar eiland De Woude</t>
  </si>
  <si>
    <t>Helsdeur</t>
  </si>
  <si>
    <t>Het Nieuwe Werk 56</t>
  </si>
  <si>
    <t>Den Helder</t>
  </si>
  <si>
    <t>Ook uitstroom, zie foto</t>
  </si>
  <si>
    <t>Huisduinen</t>
  </si>
  <si>
    <t>Huisduinerweg n.b. ziekenhuis</t>
  </si>
  <si>
    <t>Huisduinen (Vopo)</t>
  </si>
  <si>
    <t>Tuinderspad (volkstuinen) n.b. fietspad</t>
  </si>
  <si>
    <t xml:space="preserve">Kooypunt </t>
  </si>
  <si>
    <t>Karel Doormanweg 56 (parallelweg N9)</t>
  </si>
  <si>
    <t>Oostoever voortstuwers</t>
  </si>
  <si>
    <t>Oostoeverweg</t>
  </si>
  <si>
    <t>Sportpark Oosthuizen</t>
  </si>
  <si>
    <t>Seevancksweg 93 (bij ijsbaan)</t>
  </si>
  <si>
    <t>Oosthuizen</t>
  </si>
  <si>
    <t>sluis</t>
  </si>
  <si>
    <t xml:space="preserve">Spuisluis Oostoever </t>
  </si>
  <si>
    <t>Oostoeverweg 80</t>
  </si>
  <si>
    <t>De Stontele</t>
  </si>
  <si>
    <t>Nieuwlanderweg 22 (naast)</t>
  </si>
  <si>
    <t>Den Oever</t>
  </si>
  <si>
    <t>Gesterkoog</t>
  </si>
  <si>
    <t>Zuid-Gesterweg 3 (naast)</t>
  </si>
  <si>
    <t>Rotgans</t>
  </si>
  <si>
    <t>Rijksstraatweg 31 (800 m westelijk van, aan parallelweg)</t>
  </si>
  <si>
    <t>Schagerwaard</t>
  </si>
  <si>
    <t>Middenweg 22 achter (700 m doodlopende weg in)</t>
  </si>
  <si>
    <t>Dirkshorn</t>
  </si>
  <si>
    <t xml:space="preserve">Woudmeer </t>
  </si>
  <si>
    <t>Zutweg 27</t>
  </si>
  <si>
    <t>Zutweg</t>
  </si>
  <si>
    <t>Zutweg 4</t>
  </si>
  <si>
    <t>Willem-Alexander</t>
  </si>
  <si>
    <t>Oostdijk 17</t>
  </si>
  <si>
    <t>Driehuizen</t>
  </si>
  <si>
    <t>Durgerdammer Die</t>
  </si>
  <si>
    <t>Durgerdammer Gouw 36 (achter)</t>
  </si>
  <si>
    <t>Durgerdam</t>
  </si>
  <si>
    <t>IJdoorn</t>
  </si>
  <si>
    <t>Durgerdammerdijk 180 (t.o.)</t>
  </si>
  <si>
    <t xml:space="preserve">Purmer Noord </t>
  </si>
  <si>
    <t>Purmerdijk 5</t>
  </si>
  <si>
    <t>Edam</t>
  </si>
  <si>
    <t>Defensiegemaal</t>
  </si>
  <si>
    <t>Kolonel Sneepweg 35 (260 m voorbij brug)</t>
  </si>
  <si>
    <t>Egmond a/d Hoef</t>
  </si>
  <si>
    <t>Toegangspad ong. 50 m lengte</t>
  </si>
  <si>
    <t>Egmondermeer</t>
  </si>
  <si>
    <t>Kolonel Sneepweg 35</t>
  </si>
  <si>
    <t>Wimmenummer</t>
  </si>
  <si>
    <t>Krommedijk nb 14 (560 m landpad op)</t>
  </si>
  <si>
    <t>Vennewaterspolder</t>
  </si>
  <si>
    <t>Vennewatersweg 31</t>
  </si>
  <si>
    <t>Egmond-Binnen</t>
  </si>
  <si>
    <t>Kooizand</t>
  </si>
  <si>
    <t>Oosterdijk 3/E (buitendijks t.o. koekfabriek)</t>
  </si>
  <si>
    <t>Enkhuizen</t>
  </si>
  <si>
    <t>Pad naar vlonder, rond kast en vlonder</t>
  </si>
  <si>
    <t>Etersheimerbraak</t>
  </si>
  <si>
    <t>Etersheimerbraakweg t.o. 2</t>
  </si>
  <si>
    <t>Etersheim</t>
  </si>
  <si>
    <t>Menningweer</t>
  </si>
  <si>
    <t>Menningweerdijk 2</t>
  </si>
  <si>
    <t>Grootschermer</t>
  </si>
  <si>
    <t>De Wadden</t>
  </si>
  <si>
    <t>Texel 31 (nst)</t>
  </si>
  <si>
    <t>Heemskerk</t>
  </si>
  <si>
    <t>uitstroom gemaal</t>
  </si>
  <si>
    <t>De Wadden (uitstroom gemaal)</t>
  </si>
  <si>
    <t>T.h.v. Texel 31 (nst), aan overkant van sloot en spoorlijn</t>
  </si>
  <si>
    <t>Tweede uitstroom van gemaal, aan overkant van sloot en spoorlijn</t>
  </si>
  <si>
    <t>Grote Weide</t>
  </si>
  <si>
    <t>Grote Weide 39 t.o.</t>
  </si>
  <si>
    <t>Fabritius Park</t>
  </si>
  <si>
    <t>Berckheidelaan (achter Dekamarkt)</t>
  </si>
  <si>
    <t>Heerhugowaard</t>
  </si>
  <si>
    <t>Huygendijk</t>
  </si>
  <si>
    <t>Huygendijk 17</t>
  </si>
  <si>
    <t>Middenweg oost</t>
  </si>
  <si>
    <t>Middenweg nb 9</t>
  </si>
  <si>
    <t>Middenweg west</t>
  </si>
  <si>
    <t>Nollenbrug</t>
  </si>
  <si>
    <t xml:space="preserve">Huigendijk 10 </t>
  </si>
  <si>
    <t>Ook achter het hek</t>
  </si>
  <si>
    <t>Plaetmanstraat</t>
  </si>
  <si>
    <t>Baafje</t>
  </si>
  <si>
    <t>Het Maalwater 8</t>
  </si>
  <si>
    <t>Heiloo</t>
  </si>
  <si>
    <t>Heiloo-Oost</t>
  </si>
  <si>
    <t>Laan v. Zeeman n.b. 2</t>
  </si>
  <si>
    <t>Leyen de</t>
  </si>
  <si>
    <t>Boekelermeerweg t.o 23</t>
  </si>
  <si>
    <t>Ypestein</t>
  </si>
  <si>
    <t>Kanaalweg t.o 7</t>
  </si>
  <si>
    <t>Hensbroek</t>
  </si>
  <si>
    <t>Gemaalweg 4</t>
  </si>
  <si>
    <t xml:space="preserve">Wogmeer Beneden </t>
  </si>
  <si>
    <t>Wogmeerdijk 1 n.b.</t>
  </si>
  <si>
    <t>Wogmeer Boven</t>
  </si>
  <si>
    <t>Oudelandsedijkje nb 2 (nabij Rustenburg)</t>
  </si>
  <si>
    <t>Weelplas</t>
  </si>
  <si>
    <t>Braken (t.o. Geveland 2)</t>
  </si>
  <si>
    <t>Obdam</t>
  </si>
  <si>
    <t>Waard Nieuwland (oude gemaal)</t>
  </si>
  <si>
    <t>Molenweg 3</t>
  </si>
  <si>
    <t>Hippolytushoef</t>
  </si>
  <si>
    <t>Waard Nieuwland (nieuwe gemaal)</t>
  </si>
  <si>
    <t>Burgerweg 5</t>
  </si>
  <si>
    <t>Zouteland</t>
  </si>
  <si>
    <t>Koningsweg 66 (270 m land op)</t>
  </si>
  <si>
    <t>Barnegat</t>
  </si>
  <si>
    <t>Dorpstraat 63 (t.o.) bij sirene</t>
  </si>
  <si>
    <t>Holysloot</t>
  </si>
  <si>
    <t>Blijkmeer</t>
  </si>
  <si>
    <t>Bloemendalergouw 90 (nabij)</t>
  </si>
  <si>
    <t>Bloemendalergouw 1 (nabij)</t>
  </si>
  <si>
    <t>Binnenwijzend</t>
  </si>
  <si>
    <t>Binnenwijzend 77 t.o.</t>
  </si>
  <si>
    <t>Hoogkarspel</t>
  </si>
  <si>
    <t>Evendeel</t>
  </si>
  <si>
    <t>De Evendeel 2</t>
  </si>
  <si>
    <t>Lage Hoek</t>
  </si>
  <si>
    <t>Langereis 2</t>
  </si>
  <si>
    <t>Hoogwoud</t>
  </si>
  <si>
    <t>Oeverwal</t>
  </si>
  <si>
    <t>Kreekrug 2 t.o.</t>
  </si>
  <si>
    <t>'t Laeg</t>
  </si>
  <si>
    <t>Gouwe 1b n.b.</t>
  </si>
  <si>
    <t>Westerboekelweg</t>
  </si>
  <si>
    <t>Westerboekelweg 20 (ten westen van)</t>
  </si>
  <si>
    <t>Grote Waal</t>
  </si>
  <si>
    <t>Het Kruiwerk 80 (fietspad Oliemolen)</t>
  </si>
  <si>
    <t>Hoorn</t>
  </si>
  <si>
    <t>Lambert Meliszweg</t>
  </si>
  <si>
    <t>t.o. Lambert Meliszweg 22</t>
  </si>
  <si>
    <t>Oosterpolder</t>
  </si>
  <si>
    <t>Willemsweg 69</t>
  </si>
  <si>
    <t>Oosterpoort</t>
  </si>
  <si>
    <t>Willemsweg 2 t.o.</t>
  </si>
  <si>
    <t>Risdam</t>
  </si>
  <si>
    <t>Het oude Ambacht 26 n.b.</t>
  </si>
  <si>
    <t>Turborotonde</t>
  </si>
  <si>
    <t xml:space="preserve">Provincialeweg 5 (kruising Westfriese Parkweg) </t>
  </si>
  <si>
    <t>Zwaluwen</t>
  </si>
  <si>
    <t>Middelweg 1 t.o. (bij voetbalveld)</t>
  </si>
  <si>
    <t>Landbouwstraat</t>
  </si>
  <si>
    <t>Landbouwstraat n.b. 64</t>
  </si>
  <si>
    <t>Julianadorp</t>
  </si>
  <si>
    <t>Katwoude Hogedijk</t>
  </si>
  <si>
    <t>Achterdichting 2</t>
  </si>
  <si>
    <t>Katwoude</t>
  </si>
  <si>
    <t>Katwoude Lagedijk</t>
  </si>
  <si>
    <t>Lagedijk 8</t>
  </si>
  <si>
    <t xml:space="preserve">Breebaart </t>
  </si>
  <si>
    <t>Zeesluisweg 4</t>
  </si>
  <si>
    <t>Kolhorn</t>
  </si>
  <si>
    <t>Breebaart Vopopomp</t>
  </si>
  <si>
    <t>Zeesluisweg nb 4</t>
  </si>
  <si>
    <t>Molenkolk 13 t.o.</t>
  </si>
  <si>
    <t>Incl. wandelpad vanaf trafohuisje naar loopvlonder kanaalzijde</t>
  </si>
  <si>
    <t>Noorderkaag</t>
  </si>
  <si>
    <t>Scheltinga Winterberg</t>
  </si>
  <si>
    <t>De Strook 44 (achter)</t>
  </si>
  <si>
    <t>Schrinkkaag</t>
  </si>
  <si>
    <t>Kolhornerkade 11</t>
  </si>
  <si>
    <t>Schrinkkaag Vopopomp</t>
  </si>
  <si>
    <t>Kolhornerkade 11b (achter)</t>
  </si>
  <si>
    <t>Weerepolder</t>
  </si>
  <si>
    <t xml:space="preserve">Kromme Gouw 2 </t>
  </si>
  <si>
    <t>Kogersluissloot</t>
  </si>
  <si>
    <t>Kogersluisstraat 37</t>
  </si>
  <si>
    <t>Koog a/d Zaan</t>
  </si>
  <si>
    <t>Westerkoog</t>
  </si>
  <si>
    <t>Paardekamp 47 (achter)</t>
  </si>
  <si>
    <t>Westfriesedijk 71 achter (via pad door hekpoort)</t>
  </si>
  <si>
    <t>Krabbendam</t>
  </si>
  <si>
    <t xml:space="preserve">Ringpolder/Hooikaspolder </t>
  </si>
  <si>
    <t>Westfriesedijk 104</t>
  </si>
  <si>
    <t>Liniedijk</t>
  </si>
  <si>
    <t>Busch en Dam 25 (naast, ten noorden van)</t>
  </si>
  <si>
    <t>Krommenie</t>
  </si>
  <si>
    <t>Rosariumlaan</t>
  </si>
  <si>
    <t>Rosariumlaan 51</t>
  </si>
  <si>
    <t>Ook inlaat en bossages</t>
  </si>
  <si>
    <t>Woudaap (gemaal Krommeniër-Woudpolder)</t>
  </si>
  <si>
    <t>Woudaap 2 (500 m fietspad op vanaf Taandijk)</t>
  </si>
  <si>
    <t xml:space="preserve">Zwerver </t>
  </si>
  <si>
    <t>Noordervaartdijk 20</t>
  </si>
  <si>
    <t>Twiske Oost</t>
  </si>
  <si>
    <t xml:space="preserve"> Het Luijendijkje  2</t>
  </si>
  <si>
    <t>Landsmeer</t>
  </si>
  <si>
    <t>Van Beekstraat</t>
  </si>
  <si>
    <t>Kanaaldijk tussen 100/102 nabij pontje</t>
  </si>
  <si>
    <t>Nessepolder</t>
  </si>
  <si>
    <t>Nesdijk 1</t>
  </si>
  <si>
    <t>Limmen</t>
  </si>
  <si>
    <t>Schulpvaart</t>
  </si>
  <si>
    <t>Uitgeesterweg achter 35</t>
  </si>
  <si>
    <t>Mientweg</t>
  </si>
  <si>
    <t>Mientweg 22</t>
  </si>
  <si>
    <t>Lutjewinkel</t>
  </si>
  <si>
    <t>Tegenover melkfabriek</t>
  </si>
  <si>
    <t>Waakzaamheid, de</t>
  </si>
  <si>
    <t>Westfriesedijk 18a</t>
  </si>
  <si>
    <t>Marken</t>
  </si>
  <si>
    <t>Zereiderpad 16 (nabij Rozenwerf, 115 m dijk op westelijk)</t>
  </si>
  <si>
    <t>Zereiderpad</t>
  </si>
  <si>
    <t>Zereiderpad 17 (bij ijsbaan)</t>
  </si>
  <si>
    <t>inlaat</t>
  </si>
  <si>
    <t xml:space="preserve">Vier Noorder Koggen (inlaat naast stoomgemaal, noordzijde) </t>
  </si>
  <si>
    <t>Oosterdijk 4</t>
  </si>
  <si>
    <t>Medemblik</t>
  </si>
  <si>
    <t>Alleen bestrating inlaat aan noordzijde van stoomgemaaal</t>
  </si>
  <si>
    <t>Zeevang</t>
  </si>
  <si>
    <t>Zeevangsdijkje 2</t>
  </si>
  <si>
    <t>Middelie</t>
  </si>
  <si>
    <t>Hemmeland</t>
  </si>
  <si>
    <t>Hemmeland (naast Galgeriet 40)</t>
  </si>
  <si>
    <t>Monnickendam</t>
  </si>
  <si>
    <t>Monnickenmeer</t>
  </si>
  <si>
    <t>Monnickenmeer 7</t>
  </si>
  <si>
    <t xml:space="preserve">Overleek </t>
  </si>
  <si>
    <t>Overleek 1e (nabij)</t>
  </si>
  <si>
    <t>Poel, De</t>
  </si>
  <si>
    <t xml:space="preserve">Waterlandse Zeedijk 11   (N518) </t>
  </si>
  <si>
    <t>Purmer Zuid</t>
  </si>
  <si>
    <t xml:space="preserve">Purmerdijk 3 (naast) </t>
  </si>
  <si>
    <t>Zuiderwoudergouw</t>
  </si>
  <si>
    <t>Gouw / N518</t>
  </si>
  <si>
    <t xml:space="preserve">Wijzend </t>
  </si>
  <si>
    <t>Wijzend 68b</t>
  </si>
  <si>
    <t>Nibbixwoud</t>
  </si>
  <si>
    <t>Dorpsweg Trambaan</t>
  </si>
  <si>
    <t>Dorpsstraat 37 t.o.</t>
  </si>
  <si>
    <t>Nieuwe Niedorp</t>
  </si>
  <si>
    <t xml:space="preserve">Inclusief trap </t>
  </si>
  <si>
    <t>Leyen, de</t>
  </si>
  <si>
    <t>Leyerdijk 20</t>
  </si>
  <si>
    <t>Ooievaarsweg</t>
  </si>
  <si>
    <t>Ooievaarsweg 7</t>
  </si>
  <si>
    <t>Noordeindermeer</t>
  </si>
  <si>
    <t>Meerdijk</t>
  </si>
  <si>
    <t>Noordeinde</t>
  </si>
  <si>
    <t>Sapmeer</t>
  </si>
  <si>
    <t>Globdijk (nabij 9)</t>
  </si>
  <si>
    <t xml:space="preserve">Berkmeer </t>
  </si>
  <si>
    <t xml:space="preserve">Berkmeerdijk 18 </t>
  </si>
  <si>
    <t>Berkmeer (molen)</t>
  </si>
  <si>
    <t>Molenerf rondom</t>
  </si>
  <si>
    <t>Obdammerdijk 15</t>
  </si>
  <si>
    <t>Obdammerdijk</t>
  </si>
  <si>
    <t>Obdammerdijk 9 achter</t>
  </si>
  <si>
    <t>Nespolder</t>
  </si>
  <si>
    <t>Nes 14  (in damwand)</t>
  </si>
  <si>
    <t>Onderdijk</t>
  </si>
  <si>
    <t>Kleine Westerkoog</t>
  </si>
  <si>
    <t>Hoornse Jaagweg 8</t>
  </si>
  <si>
    <t>Kleiput</t>
  </si>
  <si>
    <t>IJsselmeerdijk 5</t>
  </si>
  <si>
    <t>Oosterkoog</t>
  </si>
  <si>
    <t>IJsselmeerdijk n.b. 3 (500m dijk op zuidwaarts)</t>
  </si>
  <si>
    <t>Lichtewater</t>
  </si>
  <si>
    <t>Vereweg tussen 19 en 22</t>
  </si>
  <si>
    <t>Oostwoud</t>
  </si>
  <si>
    <t>De Waker (landtongen achter gemaal)</t>
  </si>
  <si>
    <t>Westkolkdijk 3</t>
  </si>
  <si>
    <t>Oostzaan</t>
  </si>
  <si>
    <t xml:space="preserve">Maaien met de klepelbak </t>
  </si>
  <si>
    <t>De Waker</t>
  </si>
  <si>
    <t xml:space="preserve">Kaagpolder </t>
  </si>
  <si>
    <t>Nieuweweg 2 nst (buiten molenhek)</t>
  </si>
  <si>
    <t>Opmeer</t>
  </si>
  <si>
    <t>Opmeerderweg</t>
  </si>
  <si>
    <t>Opmeerderweg 3 t.o.</t>
  </si>
  <si>
    <t>Gavesloot</t>
  </si>
  <si>
    <t>De Noord</t>
  </si>
  <si>
    <t>Opperdoes</t>
  </si>
  <si>
    <t>Beetskoog diesel (museum)</t>
  </si>
  <si>
    <t>Beetskoogkade 2</t>
  </si>
  <si>
    <t>Oudendijk</t>
  </si>
  <si>
    <t>Beetskoog elektrisch</t>
  </si>
  <si>
    <t>Beetskoogkade 6</t>
  </si>
  <si>
    <t>Beetskoog gemaal (nieuw)</t>
  </si>
  <si>
    <t>Oudendijk besturingskast Vopo's</t>
  </si>
  <si>
    <t>Dorpsweg 99 nst (onder viaduct A7)</t>
  </si>
  <si>
    <t xml:space="preserve">Oudendijk Oost  </t>
  </si>
  <si>
    <t>Dorpsweg achter nr. 101</t>
  </si>
  <si>
    <t>Oudendijk West</t>
  </si>
  <si>
    <t xml:space="preserve">Dorpsweg achter nr. 99  </t>
  </si>
  <si>
    <t>E</t>
  </si>
  <si>
    <t>Grote Sloot n.b 478</t>
  </si>
  <si>
    <t>Oudesluis</t>
  </si>
  <si>
    <t>I Noord</t>
  </si>
  <si>
    <t>Grote sloot 417</t>
  </si>
  <si>
    <t>KP</t>
  </si>
  <si>
    <t>Grote Sloot n.b 479</t>
  </si>
  <si>
    <t>Waterberging Oudesluis</t>
  </si>
  <si>
    <t>Spoorlaan 73</t>
  </si>
  <si>
    <t>Geestmerambacht</t>
  </si>
  <si>
    <t>Wagenweg 9</t>
  </si>
  <si>
    <t>Oudkarspel</t>
  </si>
  <si>
    <t>Kerkmeer</t>
  </si>
  <si>
    <t>Kerkmeerweg t.o. 8</t>
  </si>
  <si>
    <t>Pontmeyer</t>
  </si>
  <si>
    <t>Dorpsstraat 820 (achter)</t>
  </si>
  <si>
    <t>Speketer</t>
  </si>
  <si>
    <t>Middenkoogweg 8</t>
  </si>
  <si>
    <t>Haag langs toegangsweg en haag aan overzijde toevoersloot</t>
  </si>
  <si>
    <t>Breelaan  (incl. uitstroom)</t>
  </si>
  <si>
    <t>Breelaan 18</t>
  </si>
  <si>
    <t>Oudorp</t>
  </si>
  <si>
    <t xml:space="preserve">Kleine R </t>
  </si>
  <si>
    <t>Westerduinweg 40/43 (N205 HMP 1,9)</t>
  </si>
  <si>
    <t>Petten</t>
  </si>
  <si>
    <t>LQ</t>
  </si>
  <si>
    <t>Molenweg 2</t>
  </si>
  <si>
    <t>LQ (molen)</t>
  </si>
  <si>
    <t>R</t>
  </si>
  <si>
    <t>Pettemerweg 2</t>
  </si>
  <si>
    <t xml:space="preserve">A </t>
  </si>
  <si>
    <t>Leeuwendaal</t>
  </si>
  <si>
    <t>Oosterweg 16 (achter)</t>
  </si>
  <si>
    <t>Purmer</t>
  </si>
  <si>
    <t>Gors, De</t>
  </si>
  <si>
    <t xml:space="preserve">Oudelandsdijkje 16 </t>
  </si>
  <si>
    <t>Purmerend</t>
  </si>
  <si>
    <t>Koog, De</t>
  </si>
  <si>
    <t>Kogerdijk 5</t>
  </si>
  <si>
    <t>Overwhere</t>
  </si>
  <si>
    <t>Wheredijk t.o 56</t>
  </si>
  <si>
    <t xml:space="preserve">Stadsgemaal </t>
  </si>
  <si>
    <t>Leeghwaterpark 1</t>
  </si>
  <si>
    <t>Vurige Staart</t>
  </si>
  <si>
    <t xml:space="preserve">Oudelandsdijkje </t>
  </si>
  <si>
    <t>Weidevenne</t>
  </si>
  <si>
    <t xml:space="preserve">Alexandriëstraat 2 (nabij bussluis) </t>
  </si>
  <si>
    <t>Over de rand groeiende beplanting. Over deze rand loopt men naar het gemaal !</t>
  </si>
  <si>
    <t>Purmerland Oost</t>
  </si>
  <si>
    <t>Kanaalweg 10</t>
  </si>
  <si>
    <t>Purmerland</t>
  </si>
  <si>
    <t>Bloemendalergouw</t>
  </si>
  <si>
    <t>Bloemendalergouw 35</t>
  </si>
  <si>
    <t>Ransdorp</t>
  </si>
  <si>
    <t>Liergouw</t>
  </si>
  <si>
    <t>Durgerdammergouw achter 2</t>
  </si>
  <si>
    <t>Nieuwe Gouw</t>
  </si>
  <si>
    <t>Nieuwe Gouw 35</t>
  </si>
  <si>
    <t>Poppendammergouw</t>
  </si>
  <si>
    <t>Poppendammergouw 19 nst. (500 m oostelijk van nr 19)</t>
  </si>
  <si>
    <t>Burghorn</t>
  </si>
  <si>
    <t>Valkkogerdijk (bij kruising met Tolkerdijk)</t>
  </si>
  <si>
    <t>Schagen</t>
  </si>
  <si>
    <t>Keins</t>
  </si>
  <si>
    <t>Kanaalweg 1 (aan N248, tussen Kanaalhoeve en spoorbrug)</t>
  </si>
  <si>
    <t>Lutjewal</t>
  </si>
  <si>
    <t>Lutjewallerweg 6 (t.o. gemaal Snevert)</t>
  </si>
  <si>
    <t>Muggenburgerweg</t>
  </si>
  <si>
    <t>Neskaag</t>
  </si>
  <si>
    <t>Gouwweg 2</t>
  </si>
  <si>
    <t>Rietbos, Het</t>
  </si>
  <si>
    <t>Westfriesedijk 5</t>
  </si>
  <si>
    <t>Scholeksterlaan</t>
  </si>
  <si>
    <t>Scholeksterlaan 1</t>
  </si>
  <si>
    <t>Snevert, de</t>
  </si>
  <si>
    <t>Lutjewallerweg 6</t>
  </si>
  <si>
    <t>Tjallewal-oost</t>
  </si>
  <si>
    <t>Avendorp 1 n.b.</t>
  </si>
  <si>
    <t xml:space="preserve">Wad 't </t>
  </si>
  <si>
    <t>Z in</t>
  </si>
  <si>
    <t>Stolpenweg 1</t>
  </si>
  <si>
    <t>Schagerbrug</t>
  </si>
  <si>
    <t>Groote Sloot 248a</t>
  </si>
  <si>
    <t>D (incl. uitstroom)</t>
  </si>
  <si>
    <t>Groote Sloot 396</t>
  </si>
  <si>
    <t>De Stolpen</t>
  </si>
  <si>
    <t>Belkmerweg 151 (achter)</t>
  </si>
  <si>
    <t>H-ON + Uitstroom</t>
  </si>
  <si>
    <t>Groote Sloot 261</t>
  </si>
  <si>
    <t>I Zuid + uitstroom</t>
  </si>
  <si>
    <t>Groote Sloot 387</t>
  </si>
  <si>
    <t>NG</t>
  </si>
  <si>
    <t>Groote Sloot 153</t>
  </si>
  <si>
    <t>Krijtmolerpark</t>
  </si>
  <si>
    <t>Buikslotermeerdijk 26</t>
  </si>
  <si>
    <t xml:space="preserve">ON </t>
  </si>
  <si>
    <t>Ruigeweg 101 (600 m landpad op)</t>
  </si>
  <si>
    <t>Roesloot</t>
  </si>
  <si>
    <t>Grote Sloot 411</t>
  </si>
  <si>
    <t xml:space="preserve">ZG </t>
  </si>
  <si>
    <t>Groote Sloot 103</t>
  </si>
  <si>
    <t>ZG (molen)</t>
  </si>
  <si>
    <t>Burgerwoud</t>
  </si>
  <si>
    <t>Schardam 20 (t.o.)</t>
  </si>
  <si>
    <t>Schardam</t>
  </si>
  <si>
    <t>C Mantel</t>
  </si>
  <si>
    <t>Schardam 32 nst</t>
  </si>
  <si>
    <t>Floriskoog</t>
  </si>
  <si>
    <t>Schardam 22 (t.o.)</t>
  </si>
  <si>
    <t>Hornsluis</t>
  </si>
  <si>
    <t>Trap bij groene schakelkast bereikbaar houden</t>
  </si>
  <si>
    <t>Noordersluis/Zuidersluis (landje ertussen)</t>
  </si>
  <si>
    <t>Schardam 20 nst</t>
  </si>
  <si>
    <t>Spoorvijver</t>
  </si>
  <si>
    <t>D.Kampstraat achter nr. 44</t>
  </si>
  <si>
    <t>Scharwoude</t>
  </si>
  <si>
    <t>Westerkogge</t>
  </si>
  <si>
    <t>IJselmeerdijk 6a</t>
  </si>
  <si>
    <t>Binnen-Uiterdijk</t>
  </si>
  <si>
    <t>Zuiderdijk t.o. 56  (buitendijks)</t>
  </si>
  <si>
    <t>Schellinkhout</t>
  </si>
  <si>
    <t>Zuiderdijk 56</t>
  </si>
  <si>
    <t>Eilandspolder-Noord</t>
  </si>
  <si>
    <t>Groeneweg 9 (achter)</t>
  </si>
  <si>
    <t>Schermerhorn</t>
  </si>
  <si>
    <t>Aagtdorper</t>
  </si>
  <si>
    <t>Rijksweg 49</t>
  </si>
  <si>
    <t>Schoorl</t>
  </si>
  <si>
    <t>Groeterpolder</t>
  </si>
  <si>
    <t>Hargerweg 12</t>
  </si>
  <si>
    <t>Grootdammer</t>
  </si>
  <si>
    <t>Rijksweg 5</t>
  </si>
  <si>
    <t>incl. uitstroom</t>
  </si>
  <si>
    <t>Hargerpolder</t>
  </si>
  <si>
    <t>Mosterdweg 9 (molen maait bewoner)</t>
  </si>
  <si>
    <t>Jaagkade windmolen</t>
  </si>
  <si>
    <t>Jaagkade</t>
  </si>
  <si>
    <t>Leipolder</t>
  </si>
  <si>
    <t>Hazeweg 2</t>
  </si>
  <si>
    <t>Burg. Elmerstraat</t>
  </si>
  <si>
    <t>Burg. Elmerstraat 62</t>
  </si>
  <si>
    <t>Sijbekarspel</t>
  </si>
  <si>
    <t>Klammeland</t>
  </si>
  <si>
    <t>Klammeland 25 (achter)</t>
  </si>
  <si>
    <t>Vekenweg</t>
  </si>
  <si>
    <t>Westerstraat 2 nb</t>
  </si>
  <si>
    <t>Westerstraat 50</t>
  </si>
  <si>
    <t>Westerstraat 50 (achter, via pad)</t>
  </si>
  <si>
    <t>150 m het land in via pad</t>
  </si>
  <si>
    <t>Westerstraat 52</t>
  </si>
  <si>
    <t>Westerstraat 52 (naast)</t>
  </si>
  <si>
    <t>Westerstraat 56</t>
  </si>
  <si>
    <t>Westerstraat 56 (achter)</t>
  </si>
  <si>
    <t>Westerstraat 58</t>
  </si>
  <si>
    <t>Westerstraat 58a (achter)</t>
  </si>
  <si>
    <t>Via pad</t>
  </si>
  <si>
    <t>Boeterslaan</t>
  </si>
  <si>
    <t>A.V.H. Destreelaan 135 (achter, via  Boeterspad)</t>
  </si>
  <si>
    <t>Sint Pancras</t>
  </si>
  <si>
    <t>Hoornsman</t>
  </si>
  <si>
    <t>Ulkerweg 42 nb</t>
  </si>
  <si>
    <t>Slootdorp</t>
  </si>
  <si>
    <t xml:space="preserve">Slootvaart </t>
  </si>
  <si>
    <t>Prins Bernhardlaan 14</t>
  </si>
  <si>
    <t>Molensloot</t>
  </si>
  <si>
    <t>De Kaag 17 nb</t>
  </si>
  <si>
    <t>Spanbroek</t>
  </si>
  <si>
    <t>Spanbroekerweg</t>
  </si>
  <si>
    <t>Spanbroekweg 222 nst</t>
  </si>
  <si>
    <t>Westerveer</t>
  </si>
  <si>
    <t>Zomerdijk 20</t>
  </si>
  <si>
    <t>Weiland rond regenmeter</t>
  </si>
  <si>
    <t>Dijkgraaf W. de Boer</t>
  </si>
  <si>
    <t xml:space="preserve">Naast Kanaaldijk 11 </t>
  </si>
  <si>
    <t>Spijkerboor</t>
  </si>
  <si>
    <t>NM-Noord</t>
  </si>
  <si>
    <t>Belkmerweg 109</t>
  </si>
  <si>
    <t>St. Maartensvlotbrug</t>
  </si>
  <si>
    <t xml:space="preserve">NM-Zuid </t>
  </si>
  <si>
    <t xml:space="preserve">Parallelweg 11 </t>
  </si>
  <si>
    <t>Starnmeer</t>
  </si>
  <si>
    <t>Starnmeerdijk 4</t>
  </si>
  <si>
    <t>Terpweg</t>
  </si>
  <si>
    <t>Terpweg 1</t>
  </si>
  <si>
    <t>Stroet</t>
  </si>
  <si>
    <t>Peilbuis instroom vrijhouden</t>
  </si>
  <si>
    <t>Dergmeer</t>
  </si>
  <si>
    <t>Dergmeerweg n.b 20</t>
  </si>
  <si>
    <t>Tuitjenhorn</t>
  </si>
  <si>
    <t>Bennemeer</t>
  </si>
  <si>
    <t>Bennemeersweg 25</t>
  </si>
  <si>
    <t>Twisk</t>
  </si>
  <si>
    <t>Hornpolder</t>
  </si>
  <si>
    <t>Hornderweg ar 14</t>
  </si>
  <si>
    <t>Rijperdwarsweg</t>
  </si>
  <si>
    <t>Rijperdwarsweg (achter Rijperweg 8)</t>
  </si>
  <si>
    <t>Uitdam</t>
  </si>
  <si>
    <t>Castricummer</t>
  </si>
  <si>
    <t>Geesterweg 20</t>
  </si>
  <si>
    <t>Uitgeest</t>
  </si>
  <si>
    <t>De Dog</t>
  </si>
  <si>
    <t>Terrein buiten hek rond molen</t>
  </si>
  <si>
    <t>Derdebrugsloot</t>
  </si>
  <si>
    <t>Broekploderweg 3 nst</t>
  </si>
  <si>
    <t>Dielofsmeer</t>
  </si>
  <si>
    <t>Groot Dorregeest 10 nst</t>
  </si>
  <si>
    <t>Hendriksloot</t>
  </si>
  <si>
    <t>Uitgeesterweg 26 (achter boerderij)</t>
  </si>
  <si>
    <t>Meldijk</t>
  </si>
  <si>
    <t>Meldijk 54</t>
  </si>
  <si>
    <t xml:space="preserve">Zien, de </t>
  </si>
  <si>
    <t>Limmerweg 1</t>
  </si>
  <si>
    <t>Zien, de (molen De Kat)</t>
  </si>
  <si>
    <t xml:space="preserve"> Incl. toegangspad</t>
  </si>
  <si>
    <t>Zwaansmeer + grijze elektrakast</t>
  </si>
  <si>
    <t>Lagendijk 33 nst</t>
  </si>
  <si>
    <t>Mijzen</t>
  </si>
  <si>
    <t>Mijzerdijk 21</t>
  </si>
  <si>
    <t>Ursem</t>
  </si>
  <si>
    <t>Walingsdijk 111</t>
  </si>
  <si>
    <t>Valkkoog</t>
  </si>
  <si>
    <t>v/d Lindelaan 2</t>
  </si>
  <si>
    <t>Westerend Vopo</t>
  </si>
  <si>
    <t>v/d Lindenlaan einde weg rechts</t>
  </si>
  <si>
    <t>Balgdijk</t>
  </si>
  <si>
    <t>Rijksstraatweg (bij rotonde N9/N249)</t>
  </si>
  <si>
    <t>Van Ewijcksluis</t>
  </si>
  <si>
    <t>Oosthoek</t>
  </si>
  <si>
    <t>Lotweg 46 (naast)</t>
  </si>
  <si>
    <t>Meerweiden (incl. bij krooshek)</t>
  </si>
  <si>
    <t>Basisweg n.b. 151</t>
  </si>
  <si>
    <t>Velsen-Noord</t>
  </si>
  <si>
    <t>Ook instroom bij krooshek</t>
  </si>
  <si>
    <t>Buurtje</t>
  </si>
  <si>
    <t>Zuiderdijk 3 (achter)</t>
  </si>
  <si>
    <t>Venhuizen</t>
  </si>
  <si>
    <t>Toegangspad 1m breed vrijmaaien vanaf dijk (vanaf damhek)</t>
  </si>
  <si>
    <t>Drieban</t>
  </si>
  <si>
    <t>Zuiderdijk 7</t>
  </si>
  <si>
    <t xml:space="preserve">Ook gazon buiten hek bij trafohuisje (ong. 100 m2) </t>
  </si>
  <si>
    <t>Houterpolder</t>
  </si>
  <si>
    <t>Zuiderdijk 1 n.b.</t>
  </si>
  <si>
    <t>Blokgouw</t>
  </si>
  <si>
    <t>Zeddeweg 1 N517 (bij HMP 0,9)</t>
  </si>
  <si>
    <t>Volendam</t>
  </si>
  <si>
    <t>Heideweg</t>
  </si>
  <si>
    <t>Zeddeweg 1 N517 HMP 1,8</t>
  </si>
  <si>
    <t>Zeedijk 2</t>
  </si>
  <si>
    <t>Volendammermeer</t>
  </si>
  <si>
    <t>Edammerweg 53 nst. (tussen nr. 53 en school St. Nicolaas in centrum Volendam)</t>
  </si>
  <si>
    <t>Nieuwboerweg</t>
  </si>
  <si>
    <t>Nieuwboerweg 9  (ten noorden van, in bocht)</t>
  </si>
  <si>
    <t>Waarland</t>
  </si>
  <si>
    <t>Slootgaard</t>
  </si>
  <si>
    <t>Slootgaardweg 10</t>
  </si>
  <si>
    <t>Heintjesbraak</t>
  </si>
  <si>
    <t>IJselmeerdijk 5b</t>
  </si>
  <si>
    <t>Warder</t>
  </si>
  <si>
    <t xml:space="preserve">Warder </t>
  </si>
  <si>
    <t>IJsselmeerdijk 6</t>
  </si>
  <si>
    <t>Incl. trap dijk op</t>
  </si>
  <si>
    <t>Warder (Vopo)</t>
  </si>
  <si>
    <t xml:space="preserve">IJsselmeerdijk 6 </t>
  </si>
  <si>
    <t>Zandbraak</t>
  </si>
  <si>
    <t>Ijselmeerdijk achter 13</t>
  </si>
  <si>
    <t>Debbemeertje</t>
  </si>
  <si>
    <t>Warmenhuizerweg 24 nst (bij rotonde)</t>
  </si>
  <si>
    <t>Warmenhuizen</t>
  </si>
  <si>
    <t>Doorbraak</t>
  </si>
  <si>
    <t>Sportlaan 30 (tegenover brandweer)</t>
  </si>
  <si>
    <t>Moorsmeer</t>
  </si>
  <si>
    <t>Rekerkoogweg 1</t>
  </si>
  <si>
    <t>Stationsstraat (incl. walkant)</t>
  </si>
  <si>
    <t>Stationstraat 28</t>
  </si>
  <si>
    <t>Walkant vanaf pomp in noordelijke richting tot hek</t>
  </si>
  <si>
    <t>Koopmanspolder</t>
  </si>
  <si>
    <t>Kagerbos t.o. 45 (recreatiegebied)</t>
  </si>
  <si>
    <t>Wervershoof</t>
  </si>
  <si>
    <t>toegangspad gemaal</t>
  </si>
  <si>
    <t>Vier Noorder Koggen</t>
  </si>
  <si>
    <t>Kagerbos 2</t>
  </si>
  <si>
    <t>Strook 1m langs toegangsweg</t>
  </si>
  <si>
    <t>gemaal/stuw</t>
  </si>
  <si>
    <t>De Hoelm</t>
  </si>
  <si>
    <t>Poelweg 33 (achter)</t>
  </si>
  <si>
    <t>Westerland</t>
  </si>
  <si>
    <t>Haukes, de</t>
  </si>
  <si>
    <t>De Haukes  8</t>
  </si>
  <si>
    <t>Karnemelkspolder</t>
  </si>
  <si>
    <t>Piet Kuiperlaan 77 (naast)</t>
  </si>
  <si>
    <t>West-Knollendam</t>
  </si>
  <si>
    <t xml:space="preserve">Molletjesveer </t>
  </si>
  <si>
    <t>Molletjesveer 1</t>
  </si>
  <si>
    <t>Bierstal</t>
  </si>
  <si>
    <t>Dr. Wijtemalaan, bij brug Stationsweg</t>
  </si>
  <si>
    <t>Westwoud</t>
  </si>
  <si>
    <t>Stationsweg</t>
  </si>
  <si>
    <t>Hoogtij</t>
  </si>
  <si>
    <t>Veldweg (naast brug tuinvereniging, t.o. gemaal Westzanerpolder)</t>
  </si>
  <si>
    <t>Westzaan</t>
  </si>
  <si>
    <t>Oosterwillis-Noord</t>
  </si>
  <si>
    <t>Zuideinde 196 (over erf naar achter)</t>
  </si>
  <si>
    <t>Oosterwillis-Zuid</t>
  </si>
  <si>
    <t>Zuideinde 100 (Hakvoort)</t>
  </si>
  <si>
    <t>Overtoom</t>
  </si>
  <si>
    <t>Westzanerdijk 530</t>
  </si>
  <si>
    <t>Westzaner</t>
  </si>
  <si>
    <t>Kanaaldijk 2</t>
  </si>
  <si>
    <t xml:space="preserve">Leemans </t>
  </si>
  <si>
    <t>Noorderdijkweg 26</t>
  </si>
  <si>
    <t>Wieringermeer</t>
  </si>
  <si>
    <t xml:space="preserve">Lely  </t>
  </si>
  <si>
    <t xml:space="preserve">Zuiderdijkweg 22 </t>
  </si>
  <si>
    <t>Haag bij woningen aan noordzijde gemaal</t>
  </si>
  <si>
    <t xml:space="preserve">Molenweg </t>
  </si>
  <si>
    <t>Molenweg 48</t>
  </si>
  <si>
    <t>Wieringerwaard</t>
  </si>
  <si>
    <t>Vopopomp en terrein rondom</t>
  </si>
  <si>
    <t>Nieuwesluis</t>
  </si>
  <si>
    <t>Sluizerweg t.o. 10</t>
  </si>
  <si>
    <t>P v/d Ster</t>
  </si>
  <si>
    <t>P v/d Sterreweg (einde van de weg)</t>
  </si>
  <si>
    <t>Verbrugge</t>
  </si>
  <si>
    <t>Sluizerweg 5 nst (via 700 m betonpad)</t>
  </si>
  <si>
    <t>15 m NO van gemaal Wieringerwaard</t>
  </si>
  <si>
    <t>Walingsweg</t>
  </si>
  <si>
    <t>Walingsweg t.o. 1</t>
  </si>
  <si>
    <t>Inclusief grasperceel rond regenmeter</t>
  </si>
  <si>
    <t xml:space="preserve">Hoekvaart </t>
  </si>
  <si>
    <t>Medemblikkerweg 5 t.o.</t>
  </si>
  <si>
    <t>Wieringerwerf</t>
  </si>
  <si>
    <t>Wijde Wormer</t>
  </si>
  <si>
    <t>Ringdijk 9</t>
  </si>
  <si>
    <t>Wormerzicht gemaal</t>
  </si>
  <si>
    <t>Westerringdijk (100 meter westelijk van Engewormerbrug)</t>
  </si>
  <si>
    <t>Blokdijk West (Vopo's)</t>
  </si>
  <si>
    <t>Blokdijk 30 nst</t>
  </si>
  <si>
    <t>Wijdenes</t>
  </si>
  <si>
    <t>Hartweg</t>
  </si>
  <si>
    <t>Hartweg 20</t>
  </si>
  <si>
    <t>Winkel</t>
  </si>
  <si>
    <t>Nederlandse polder</t>
  </si>
  <si>
    <t>Westfriesedijk 52</t>
  </si>
  <si>
    <t>AC de Graafweg zuid</t>
  </si>
  <si>
    <t>AC de Graafweg t.o. 11</t>
  </si>
  <si>
    <t>Wognum</t>
  </si>
  <si>
    <t>Leekermeer</t>
  </si>
  <si>
    <t xml:space="preserve">Leekermeer 12 </t>
  </si>
  <si>
    <t>Nieuweweg</t>
  </si>
  <si>
    <t>Nieuweweg/AC de Graafweg (bij rotonde)</t>
  </si>
  <si>
    <t>Enge Wormer</t>
  </si>
  <si>
    <t xml:space="preserve">Enge Wormer n.b. 26 </t>
  </si>
  <si>
    <t>Wormer</t>
  </si>
  <si>
    <t>Kalverpolder/Herculesmolen</t>
  </si>
  <si>
    <t>Engewormer 2 (400m zuid van nr. 2, via fietspad richting N515 Leeghwaterweg) bij stalen molen</t>
  </si>
  <si>
    <t>Schaalsmeer</t>
  </si>
  <si>
    <t xml:space="preserve">Wormerringdijk n.b  7 </t>
  </si>
  <si>
    <t>Veerdijk Noord</t>
  </si>
  <si>
    <t>Veerdijk (50 m noordelijk van Bruijnvisweg)</t>
  </si>
  <si>
    <t>Veerdijk Zuid</t>
  </si>
  <si>
    <t>Veerdijk 2 (aannemer Dekker)</t>
  </si>
  <si>
    <t>Pontweg</t>
  </si>
  <si>
    <t>Cornelis Ouwejanstraat 17 t.o. (400 m ten noorden van Hempont)</t>
  </si>
  <si>
    <t>Zaandam</t>
  </si>
  <si>
    <t>Soeteboom</t>
  </si>
  <si>
    <t>Hogendijk 104</t>
  </si>
  <si>
    <t>Westerwatering</t>
  </si>
  <si>
    <t>Max Havelaarstr. (t.o. Gaasperdamstr. 20)</t>
  </si>
  <si>
    <t>Westzijderveld</t>
  </si>
  <si>
    <t>Westerwindpad 102 t.o.</t>
  </si>
  <si>
    <t>Zaandammer</t>
  </si>
  <si>
    <t>Willem Hooftkade t.o 2</t>
  </si>
  <si>
    <t>Zaangemaal</t>
  </si>
  <si>
    <t>Westkade 3</t>
  </si>
  <si>
    <t xml:space="preserve">Leven 1+2, 't </t>
  </si>
  <si>
    <t>Lagedijk 145</t>
  </si>
  <si>
    <t>Zaandijk</t>
  </si>
  <si>
    <t>Vopo</t>
  </si>
  <si>
    <t>Zandweg 7</t>
  </si>
  <si>
    <t>Zijdewind</t>
  </si>
  <si>
    <t>Zuid van spoorwegovergang, bereikbaar via de camping</t>
  </si>
  <si>
    <t>Koggeweg west/stuw</t>
  </si>
  <si>
    <t>Koggeweg 7 nabij</t>
  </si>
  <si>
    <t>Zuidermeer</t>
  </si>
  <si>
    <t>Koggeweg oost</t>
  </si>
  <si>
    <t>Aandammergouw</t>
  </si>
  <si>
    <t>Rijperweg (achter Dorpsstraat 72 )</t>
  </si>
  <si>
    <t>Zuiderwoude</t>
  </si>
  <si>
    <t>Oosterpoel</t>
  </si>
  <si>
    <t>t.o. Dijkeinde t.o 8</t>
  </si>
  <si>
    <t xml:space="preserve">Rijperweg </t>
  </si>
  <si>
    <t>Rijperweg 5 t.o. (n.b. brug)</t>
  </si>
  <si>
    <t>Zuidoostbeemster</t>
  </si>
  <si>
    <t>Zuiderweg 74 (naast)</t>
  </si>
  <si>
    <t>Langebalk</t>
  </si>
  <si>
    <t>Langebalkweg 30 n.b. (bij Langebalkbrug)</t>
  </si>
  <si>
    <t>Zuid-Scharwoude</t>
  </si>
  <si>
    <t>Oosterdel</t>
  </si>
  <si>
    <t>Oosterdijk 1 (nabi)j</t>
  </si>
  <si>
    <t xml:space="preserve">De Leet </t>
  </si>
  <si>
    <t>De Leet 96 (naast)</t>
  </si>
  <si>
    <t>Zuid-Spierdijk</t>
  </si>
  <si>
    <t>Torenwachter</t>
  </si>
  <si>
    <t>Dorpsstraat t.o. 36</t>
  </si>
  <si>
    <t>Zwaag</t>
  </si>
  <si>
    <t>Zwaag Dorpsstraat</t>
  </si>
  <si>
    <t>Dorpssraat 105</t>
  </si>
  <si>
    <t>Zwaagmergouw</t>
  </si>
  <si>
    <t>Dorpsstraat 49</t>
  </si>
  <si>
    <t>Balkweit</t>
  </si>
  <si>
    <t>Zwaagdijk 371 nst</t>
  </si>
  <si>
    <t>Zwaagdijk</t>
  </si>
  <si>
    <t xml:space="preserve">Zwaagdijk West </t>
  </si>
  <si>
    <t>Zwaagdijk 359 nb</t>
  </si>
  <si>
    <t>Casper</t>
  </si>
  <si>
    <t>Blokdijk t.o. 18</t>
  </si>
  <si>
    <t xml:space="preserve">gemaal </t>
  </si>
  <si>
    <t>Blokdijk Oost</t>
  </si>
  <si>
    <t>Blokdijk 18 (naast)</t>
  </si>
  <si>
    <t>Crematorium</t>
  </si>
  <si>
    <t>Berkhouterweg 26 (naast)</t>
  </si>
  <si>
    <t>Pierebaan</t>
  </si>
  <si>
    <t>Pierebaan 1a (achter)</t>
  </si>
  <si>
    <t>Noordeinde 140,  aan provinciale weg N247</t>
  </si>
  <si>
    <t>De Poel (nieuwe gemaal)</t>
  </si>
  <si>
    <t>Zeedijk 11A</t>
  </si>
  <si>
    <t>Waterlandse zeedijk 1</t>
  </si>
  <si>
    <t>Tussenwater Noord</t>
  </si>
  <si>
    <t>IJsselmeerdijk 6D</t>
  </si>
  <si>
    <t>Tussenwater Zuid</t>
  </si>
  <si>
    <t>Nova Zembla</t>
  </si>
  <si>
    <t>Molenpad 8 (t.h.v.)</t>
  </si>
  <si>
    <t>Ilpendam</t>
  </si>
  <si>
    <t>Lely (aanvulling op nr. 395)</t>
  </si>
  <si>
    <t xml:space="preserve">Met bosmaaier: Dijktaluds met zwerfkeien en 2 landtongen achter gemaal </t>
  </si>
  <si>
    <t>Waardse Dijk</t>
  </si>
  <si>
    <t>Glileistraat 1 (nst)</t>
  </si>
  <si>
    <t xml:space="preserve">Stuw </t>
  </si>
  <si>
    <t>Zuiderzeepark 77 (in bossage, nabij gemaal)</t>
  </si>
  <si>
    <t>Totaal in 2026:</t>
  </si>
  <si>
    <t xml:space="preserve">Categorieën maaifrequentie in maaiseizoen (half april-half oktober): </t>
  </si>
  <si>
    <t>A = per 2 weken,  B = 1x per maand, C = 4 x per seizoen, D = 2 x per seizoen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</si>
</sst>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charset val="204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Verdana"/>
      <family val="2"/>
    </font>
    <font>
      <sz val="8"/>
      <name val="Calibri"/>
      <family val="2"/>
      <charset val="204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10"/>
      <name val="HHNK Avenir"/>
    </font>
    <font>
      <b/>
      <sz val="9"/>
      <name val="Verdana"/>
      <family val="2"/>
    </font>
    <font>
      <sz val="10"/>
      <color rgb="FFFF0000"/>
      <name val="Verdana"/>
      <family val="2"/>
    </font>
    <font>
      <sz val="10"/>
      <color rgb="FF000000"/>
      <name val="Verdana"/>
      <family val="2"/>
    </font>
    <font>
      <u/>
      <sz val="9"/>
      <color rgb="FF000000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C3BC96"/>
      </patternFill>
    </fill>
    <fill>
      <patternFill patternType="solid">
        <fgColor rgb="FFC3D69A"/>
      </patternFill>
    </fill>
    <fill>
      <patternFill patternType="solid">
        <fgColor rgb="FF00AFEF"/>
      </patternFill>
    </fill>
    <fill>
      <patternFill patternType="solid">
        <fgColor rgb="FFDCD8C3"/>
      </patternFill>
    </fill>
    <fill>
      <patternFill patternType="solid">
        <fgColor rgb="FFF1DBDA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3" fillId="0" borderId="5"/>
    <xf numFmtId="0" fontId="4" fillId="0" borderId="5"/>
    <xf numFmtId="0" fontId="3" fillId="0" borderId="5"/>
  </cellStyleXfs>
  <cellXfs count="133">
    <xf numFmtId="0" fontId="0" fillId="0" borderId="0" xfId="0"/>
    <xf numFmtId="0" fontId="1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7" fillId="7" borderId="6" xfId="1" applyFont="1" applyFill="1" applyBorder="1" applyAlignment="1" applyProtection="1">
      <alignment horizontal="left" vertical="top"/>
      <protection locked="0"/>
    </xf>
    <xf numFmtId="0" fontId="7" fillId="0" borderId="7" xfId="0" quotePrefix="1" applyFont="1" applyBorder="1" applyAlignment="1">
      <alignment horizontal="left" vertical="top" wrapText="1"/>
    </xf>
    <xf numFmtId="0" fontId="7" fillId="8" borderId="7" xfId="3" quotePrefix="1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0" borderId="6" xfId="3" applyFont="1" applyBorder="1" applyAlignment="1">
      <alignment horizontal="left" vertical="top"/>
    </xf>
    <xf numFmtId="0" fontId="7" fillId="0" borderId="7" xfId="3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8" borderId="7" xfId="1" applyFont="1" applyFill="1" applyBorder="1" applyAlignment="1" applyProtection="1">
      <alignment horizontal="left" vertical="top" wrapText="1"/>
      <protection locked="0"/>
    </xf>
    <xf numFmtId="0" fontId="7" fillId="7" borderId="7" xfId="3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/>
    </xf>
    <xf numFmtId="0" fontId="7" fillId="7" borderId="6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left" vertical="top" wrapText="1"/>
    </xf>
    <xf numFmtId="0" fontId="7" fillId="0" borderId="6" xfId="1" applyFont="1" applyBorder="1" applyAlignment="1" applyProtection="1">
      <alignment horizontal="left" vertical="top"/>
      <protection locked="0"/>
    </xf>
    <xf numFmtId="0" fontId="7" fillId="0" borderId="7" xfId="3" applyFont="1" applyBorder="1" applyAlignment="1">
      <alignment horizontal="left" vertical="top"/>
    </xf>
    <xf numFmtId="0" fontId="7" fillId="0" borderId="6" xfId="2" applyFont="1" applyBorder="1" applyAlignment="1">
      <alignment horizontal="left" vertical="top"/>
    </xf>
    <xf numFmtId="0" fontId="7" fillId="0" borderId="7" xfId="2" applyFont="1" applyBorder="1" applyAlignment="1">
      <alignment horizontal="left" vertical="top" wrapText="1"/>
    </xf>
    <xf numFmtId="0" fontId="7" fillId="8" borderId="6" xfId="3" applyFont="1" applyFill="1" applyBorder="1" applyAlignment="1">
      <alignment horizontal="left" vertical="top"/>
    </xf>
    <xf numFmtId="0" fontId="7" fillId="8" borderId="5" xfId="3" applyFont="1" applyFill="1" applyAlignment="1">
      <alignment horizontal="left" vertical="top"/>
    </xf>
    <xf numFmtId="0" fontId="7" fillId="7" borderId="7" xfId="1" applyFont="1" applyFill="1" applyBorder="1" applyAlignment="1" applyProtection="1">
      <alignment horizontal="left" vertical="top" wrapText="1"/>
      <protection locked="0"/>
    </xf>
    <xf numFmtId="0" fontId="7" fillId="7" borderId="8" xfId="1" applyFont="1" applyFill="1" applyBorder="1" applyAlignment="1" applyProtection="1">
      <alignment horizontal="left" vertical="top"/>
      <protection locked="0"/>
    </xf>
    <xf numFmtId="0" fontId="7" fillId="0" borderId="9" xfId="2" applyFont="1" applyBorder="1" applyAlignment="1">
      <alignment horizontal="left" vertical="top"/>
    </xf>
    <xf numFmtId="0" fontId="7" fillId="7" borderId="10" xfId="1" applyFont="1" applyFill="1" applyBorder="1" applyAlignment="1" applyProtection="1">
      <alignment horizontal="left" vertical="top"/>
      <protection locked="0"/>
    </xf>
    <xf numFmtId="0" fontId="7" fillId="0" borderId="11" xfId="2" applyFont="1" applyBorder="1" applyAlignment="1">
      <alignment horizontal="left" vertical="top"/>
    </xf>
    <xf numFmtId="0" fontId="7" fillId="8" borderId="7" xfId="3" applyFont="1" applyFill="1" applyBorder="1" applyAlignment="1">
      <alignment horizontal="left" vertical="top" wrapText="1"/>
    </xf>
    <xf numFmtId="49" fontId="7" fillId="8" borderId="6" xfId="1" applyNumberFormat="1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8" borderId="7" xfId="0" applyFont="1" applyFill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/>
    </xf>
    <xf numFmtId="0" fontId="7" fillId="0" borderId="11" xfId="2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/>
    </xf>
    <xf numFmtId="0" fontId="7" fillId="0" borderId="1" xfId="2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" fontId="10" fillId="5" borderId="1" xfId="0" applyNumberFormat="1" applyFont="1" applyFill="1" applyBorder="1" applyAlignment="1">
      <alignment horizontal="left" vertical="top"/>
    </xf>
    <xf numFmtId="0" fontId="7" fillId="7" borderId="6" xfId="1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Alignment="1">
      <alignment horizontal="left" vertical="top"/>
    </xf>
    <xf numFmtId="1" fontId="7" fillId="0" borderId="1" xfId="0" applyNumberFormat="1" applyFont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left" vertical="top"/>
    </xf>
    <xf numFmtId="1" fontId="12" fillId="5" borderId="1" xfId="0" applyNumberFormat="1" applyFont="1" applyFill="1" applyBorder="1" applyAlignment="1">
      <alignment horizontal="left" vertical="top"/>
    </xf>
    <xf numFmtId="1" fontId="7" fillId="5" borderId="1" xfId="0" applyNumberFormat="1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2" fillId="0" borderId="7" xfId="1" applyFont="1" applyBorder="1" applyAlignment="1">
      <alignment horizontal="left" vertical="top"/>
    </xf>
    <xf numFmtId="0" fontId="7" fillId="7" borderId="7" xfId="1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3" fontId="12" fillId="2" borderId="1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1" fontId="1" fillId="0" borderId="4" xfId="0" applyNumberFormat="1" applyFont="1" applyBorder="1" applyAlignment="1">
      <alignment horizontal="left" vertical="top"/>
    </xf>
    <xf numFmtId="1" fontId="2" fillId="2" borderId="4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7" borderId="5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/>
    </xf>
    <xf numFmtId="14" fontId="7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3" fontId="12" fillId="2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0" fontId="12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horizontal="left" vertical="top"/>
    </xf>
    <xf numFmtId="0" fontId="2" fillId="10" borderId="2" xfId="0" applyFont="1" applyFill="1" applyBorder="1" applyAlignment="1">
      <alignment horizontal="left" vertical="top"/>
    </xf>
    <xf numFmtId="0" fontId="12" fillId="10" borderId="1" xfId="0" applyFont="1" applyFill="1" applyBorder="1" applyAlignment="1">
      <alignment horizontal="left" vertical="top"/>
    </xf>
    <xf numFmtId="0" fontId="10" fillId="10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2" fillId="11" borderId="2" xfId="0" applyFont="1" applyFill="1" applyBorder="1" applyAlignment="1">
      <alignment horizontal="left" vertical="top"/>
    </xf>
    <xf numFmtId="0" fontId="2" fillId="11" borderId="3" xfId="0" applyFont="1" applyFill="1" applyBorder="1" applyAlignment="1">
      <alignment horizontal="left" vertical="top"/>
    </xf>
    <xf numFmtId="0" fontId="2" fillId="11" borderId="4" xfId="0" applyFont="1" applyFill="1" applyBorder="1" applyAlignment="1">
      <alignment horizontal="left" vertical="top"/>
    </xf>
    <xf numFmtId="0" fontId="12" fillId="11" borderId="1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horizontal="left" vertical="top"/>
    </xf>
    <xf numFmtId="0" fontId="2" fillId="12" borderId="2" xfId="0" applyFont="1" applyFill="1" applyBorder="1" applyAlignment="1">
      <alignment horizontal="left" vertical="top"/>
    </xf>
    <xf numFmtId="0" fontId="12" fillId="10" borderId="2" xfId="0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2" fillId="12" borderId="4" xfId="0" applyFont="1" applyFill="1" applyBorder="1" applyAlignment="1">
      <alignment horizontal="left" vertical="top"/>
    </xf>
    <xf numFmtId="0" fontId="12" fillId="12" borderId="1" xfId="0" applyFont="1" applyFill="1" applyBorder="1" applyAlignment="1">
      <alignment horizontal="left" vertical="top"/>
    </xf>
    <xf numFmtId="0" fontId="10" fillId="12" borderId="1" xfId="0" applyFont="1" applyFill="1" applyBorder="1" applyAlignment="1">
      <alignment horizontal="left" vertical="top"/>
    </xf>
    <xf numFmtId="0" fontId="16" fillId="0" borderId="5" xfId="0" applyFont="1" applyBorder="1" applyAlignment="1">
      <alignment horizontal="right" vertical="top"/>
    </xf>
    <xf numFmtId="15" fontId="17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</cellXfs>
  <cellStyles count="4">
    <cellStyle name="Standaard" xfId="0" builtinId="0"/>
    <cellStyle name="Standaard 2" xfId="1" xr:uid="{16886FFC-D1D2-4FB2-8973-3E2EAA230A3D}"/>
    <cellStyle name="Standaard 3 2" xfId="3" xr:uid="{B3194638-CF80-4D2D-A391-72B24869BABF}"/>
    <cellStyle name="Standaard_Blad1 2" xfId="2" xr:uid="{3DEF7450-42E9-4D68-9753-0E6DBF4385AB}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6"/>
  <sheetViews>
    <sheetView showGridLines="0" tabSelected="1" zoomScaleNormal="100" workbookViewId="0">
      <pane ySplit="10" topLeftCell="A11" activePane="bottomLeft" state="frozen"/>
      <selection pane="bottomLeft" activeCell="Q471" sqref="Q471"/>
    </sheetView>
  </sheetViews>
  <sheetFormatPr defaultColWidth="9.140625" defaultRowHeight="11.45"/>
  <cols>
    <col min="1" max="1" width="6.28515625" style="46" customWidth="1"/>
    <col min="2" max="2" width="12.85546875" style="46" customWidth="1"/>
    <col min="3" max="3" width="25.5703125" style="46" customWidth="1"/>
    <col min="4" max="4" width="34.7109375" style="46" customWidth="1"/>
    <col min="5" max="6" width="17" style="46" customWidth="1"/>
    <col min="7" max="7" width="10" style="46" customWidth="1"/>
    <col min="8" max="8" width="12.7109375" style="46" customWidth="1"/>
    <col min="9" max="9" width="9.7109375" style="46" customWidth="1"/>
    <col min="10" max="10" width="9.85546875" style="46" customWidth="1"/>
    <col min="11" max="11" width="6.85546875" style="46" customWidth="1"/>
    <col min="12" max="12" width="10.28515625" style="46" customWidth="1"/>
    <col min="13" max="13" width="8.85546875" style="46" customWidth="1"/>
    <col min="14" max="14" width="11.140625" style="46" customWidth="1"/>
    <col min="15" max="15" width="9.28515625" style="46" customWidth="1"/>
    <col min="16" max="16" width="7.7109375" style="46" customWidth="1"/>
    <col min="17" max="17" width="9.7109375" style="46" customWidth="1"/>
    <col min="18" max="18" width="10" style="46" customWidth="1"/>
    <col min="19" max="19" width="10.140625" style="46" customWidth="1"/>
    <col min="20" max="20" width="6.42578125" style="46" customWidth="1"/>
    <col min="21" max="21" width="8.7109375" style="46" customWidth="1"/>
    <col min="22" max="22" width="9.28515625" style="46" customWidth="1"/>
    <col min="23" max="23" width="9.42578125" style="46" customWidth="1"/>
    <col min="24" max="24" width="8.7109375" style="46" customWidth="1"/>
    <col min="25" max="25" width="8.28515625" style="46" customWidth="1"/>
    <col min="26" max="26" width="37.42578125" style="46" customWidth="1"/>
    <col min="27" max="27" width="9.28515625" style="47" bestFit="1" customWidth="1"/>
    <col min="28" max="16384" width="9.140625" style="46"/>
  </cols>
  <sheetData>
    <row r="1" spans="1:40" ht="16.149999999999999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40" s="47" customFormat="1" ht="10.9" customHeight="1">
      <c r="A2" s="74"/>
      <c r="B2" s="85"/>
      <c r="C2" s="86"/>
      <c r="D2" s="124" t="s">
        <v>1</v>
      </c>
      <c r="E2" s="125">
        <v>46027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40" s="47" customFormat="1" ht="12.6">
      <c r="A3" s="84" t="s">
        <v>2</v>
      </c>
      <c r="B3" s="75"/>
      <c r="C3" s="75"/>
      <c r="D3" s="75"/>
      <c r="E3" s="75"/>
      <c r="F3" s="75"/>
      <c r="G3" s="84" t="s">
        <v>3</v>
      </c>
    </row>
    <row r="4" spans="1:40" s="47" customFormat="1" ht="12.6">
      <c r="B4" s="75"/>
      <c r="C4" s="75"/>
      <c r="D4" s="75"/>
      <c r="E4" s="75"/>
      <c r="F4" s="75"/>
    </row>
    <row r="5" spans="1:40" s="78" customFormat="1">
      <c r="A5" s="1" t="s">
        <v>4</v>
      </c>
      <c r="B5" s="127" t="s">
        <v>5</v>
      </c>
      <c r="C5" s="127" t="s">
        <v>6</v>
      </c>
      <c r="D5" s="127" t="s">
        <v>7</v>
      </c>
      <c r="E5" s="127" t="s">
        <v>8</v>
      </c>
      <c r="F5" s="1" t="s">
        <v>9</v>
      </c>
      <c r="G5" s="3" t="s">
        <v>10</v>
      </c>
      <c r="H5" s="128" t="s">
        <v>11</v>
      </c>
      <c r="I5" s="2" t="s">
        <v>12</v>
      </c>
      <c r="J5" s="2" t="s">
        <v>13</v>
      </c>
      <c r="K5" s="128" t="s">
        <v>14</v>
      </c>
      <c r="L5" s="5" t="s">
        <v>15</v>
      </c>
      <c r="M5" s="4" t="s">
        <v>16</v>
      </c>
      <c r="N5" s="4" t="s">
        <v>17</v>
      </c>
      <c r="O5" s="4" t="s">
        <v>18</v>
      </c>
      <c r="P5" s="130" t="s">
        <v>19</v>
      </c>
      <c r="Q5" s="131" t="s">
        <v>20</v>
      </c>
      <c r="R5" s="119" t="s">
        <v>21</v>
      </c>
      <c r="S5" s="113" t="s">
        <v>22</v>
      </c>
      <c r="T5" s="118" t="s">
        <v>23</v>
      </c>
      <c r="U5" s="7" t="s">
        <v>24</v>
      </c>
      <c r="V5" s="6" t="s">
        <v>25</v>
      </c>
      <c r="W5" s="6" t="s">
        <v>25</v>
      </c>
      <c r="X5" s="6" t="s">
        <v>25</v>
      </c>
      <c r="Y5" s="132" t="s">
        <v>26</v>
      </c>
      <c r="Z5" s="1" t="s">
        <v>27</v>
      </c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</row>
    <row r="6" spans="1:40" s="47" customFormat="1">
      <c r="A6" s="8" t="s">
        <v>28</v>
      </c>
      <c r="B6" s="127"/>
      <c r="C6" s="127"/>
      <c r="D6" s="127"/>
      <c r="E6" s="127"/>
      <c r="F6" s="8" t="s">
        <v>29</v>
      </c>
      <c r="G6" s="102" t="s">
        <v>30</v>
      </c>
      <c r="H6" s="129"/>
      <c r="I6" s="9" t="s">
        <v>31</v>
      </c>
      <c r="J6" s="9" t="s">
        <v>31</v>
      </c>
      <c r="K6" s="129"/>
      <c r="L6" s="103" t="s">
        <v>30</v>
      </c>
      <c r="M6" s="11" t="s">
        <v>32</v>
      </c>
      <c r="N6" s="11" t="s">
        <v>33</v>
      </c>
      <c r="O6" s="11" t="s">
        <v>34</v>
      </c>
      <c r="P6" s="130"/>
      <c r="Q6" s="131"/>
      <c r="R6" s="107" t="s">
        <v>35</v>
      </c>
      <c r="S6" s="114" t="s">
        <v>36</v>
      </c>
      <c r="T6" s="120" t="s">
        <v>36</v>
      </c>
      <c r="U6" s="104" t="s">
        <v>37</v>
      </c>
      <c r="V6" s="13" t="s">
        <v>38</v>
      </c>
      <c r="W6" s="13" t="s">
        <v>38</v>
      </c>
      <c r="X6" s="13" t="s">
        <v>39</v>
      </c>
      <c r="Y6" s="132"/>
      <c r="Z6" s="8"/>
    </row>
    <row r="7" spans="1:40" s="47" customFormat="1">
      <c r="A7" s="8"/>
      <c r="B7" s="127"/>
      <c r="C7" s="127"/>
      <c r="D7" s="127"/>
      <c r="E7" s="127"/>
      <c r="F7" s="8"/>
      <c r="G7" s="10"/>
      <c r="H7" s="129"/>
      <c r="I7" s="9" t="s">
        <v>40</v>
      </c>
      <c r="J7" s="9" t="s">
        <v>40</v>
      </c>
      <c r="K7" s="129"/>
      <c r="L7" s="12"/>
      <c r="M7" s="11" t="s">
        <v>40</v>
      </c>
      <c r="N7" s="11" t="s">
        <v>40</v>
      </c>
      <c r="O7" s="11" t="s">
        <v>40</v>
      </c>
      <c r="P7" s="130"/>
      <c r="Q7" s="131"/>
      <c r="R7" s="107"/>
      <c r="S7" s="114" t="s">
        <v>41</v>
      </c>
      <c r="T7" s="120" t="s">
        <v>41</v>
      </c>
      <c r="U7" s="104" t="s">
        <v>42</v>
      </c>
      <c r="V7" s="13" t="s">
        <v>43</v>
      </c>
      <c r="W7" s="13" t="s">
        <v>31</v>
      </c>
      <c r="X7" s="13" t="s">
        <v>44</v>
      </c>
      <c r="Y7" s="132"/>
      <c r="Z7" s="8"/>
    </row>
    <row r="8" spans="1:40" s="47" customFormat="1">
      <c r="A8" s="8"/>
      <c r="B8" s="127"/>
      <c r="C8" s="127"/>
      <c r="D8" s="127"/>
      <c r="E8" s="127"/>
      <c r="F8" s="8"/>
      <c r="G8" s="10"/>
      <c r="H8" s="129"/>
      <c r="I8" s="9"/>
      <c r="J8" s="9"/>
      <c r="K8" s="129"/>
      <c r="L8" s="12"/>
      <c r="M8" s="12"/>
      <c r="N8" s="12"/>
      <c r="O8" s="12"/>
      <c r="P8" s="130"/>
      <c r="Q8" s="131"/>
      <c r="R8" s="107"/>
      <c r="S8" s="114"/>
      <c r="T8" s="120"/>
      <c r="U8" s="14"/>
      <c r="V8" s="13" t="s">
        <v>42</v>
      </c>
      <c r="W8" s="13" t="s">
        <v>42</v>
      </c>
      <c r="X8" s="13" t="s">
        <v>42</v>
      </c>
      <c r="Y8" s="132"/>
      <c r="Z8" s="8"/>
    </row>
    <row r="9" spans="1:40" s="79" customFormat="1" ht="12.6" customHeight="1">
      <c r="A9" s="15"/>
      <c r="B9" s="127"/>
      <c r="C9" s="127"/>
      <c r="D9" s="127"/>
      <c r="E9" s="127"/>
      <c r="F9" s="15"/>
      <c r="G9" s="16"/>
      <c r="H9" s="129"/>
      <c r="I9" s="87"/>
      <c r="J9" s="87"/>
      <c r="K9" s="129"/>
      <c r="L9" s="17"/>
      <c r="M9" s="17"/>
      <c r="N9" s="17"/>
      <c r="O9" s="17"/>
      <c r="P9" s="130"/>
      <c r="Q9" s="131"/>
      <c r="R9" s="108"/>
      <c r="S9" s="115"/>
      <c r="T9" s="121"/>
      <c r="U9" s="18"/>
      <c r="V9" s="90"/>
      <c r="W9" s="90"/>
      <c r="X9" s="90"/>
      <c r="Y9" s="132"/>
      <c r="Z9" s="15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40" s="47" customFormat="1">
      <c r="A10" s="41"/>
      <c r="D10" s="76"/>
      <c r="F10" s="56"/>
      <c r="G10" s="77"/>
      <c r="H10" s="77"/>
      <c r="I10" s="77"/>
      <c r="J10" s="77"/>
      <c r="K10" s="77"/>
      <c r="L10" s="5"/>
      <c r="M10" s="4"/>
      <c r="N10" s="4"/>
      <c r="O10" s="4"/>
      <c r="P10" s="88"/>
      <c r="Q10" s="112"/>
      <c r="R10" s="109"/>
      <c r="S10" s="113"/>
      <c r="T10" s="118"/>
      <c r="U10" s="7"/>
      <c r="V10" s="6"/>
      <c r="W10" s="6"/>
      <c r="X10" s="6"/>
      <c r="Y10" s="89"/>
      <c r="Z10" s="8"/>
    </row>
    <row r="11" spans="1:40" s="68" customFormat="1">
      <c r="A11" s="19">
        <v>1</v>
      </c>
      <c r="B11" s="19" t="s">
        <v>45</v>
      </c>
      <c r="C11" s="28" t="s">
        <v>46</v>
      </c>
      <c r="D11" s="63" t="s">
        <v>47</v>
      </c>
      <c r="E11" s="20" t="s">
        <v>48</v>
      </c>
      <c r="F11" s="48" t="s">
        <v>49</v>
      </c>
      <c r="G11" s="93">
        <f>H11+I11+J11+K11</f>
        <v>220</v>
      </c>
      <c r="H11" s="64"/>
      <c r="I11" s="95">
        <v>30</v>
      </c>
      <c r="J11" s="95">
        <v>190</v>
      </c>
      <c r="K11" s="64"/>
      <c r="L11" s="94">
        <f>M11+N11+O11</f>
        <v>0</v>
      </c>
      <c r="M11" s="96"/>
      <c r="N11" s="96"/>
      <c r="O11" s="96"/>
      <c r="P11" s="97">
        <v>50</v>
      </c>
      <c r="Q11" s="105">
        <v>780</v>
      </c>
      <c r="R11" s="110"/>
      <c r="S11" s="116"/>
      <c r="T11" s="122">
        <v>1</v>
      </c>
      <c r="U11" s="66">
        <f>V11+W11+X11</f>
        <v>0</v>
      </c>
      <c r="V11" s="65"/>
      <c r="W11" s="65"/>
      <c r="X11" s="65"/>
      <c r="Y11" s="91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</row>
    <row r="12" spans="1:40" s="68" customFormat="1">
      <c r="A12" s="19">
        <v>2</v>
      </c>
      <c r="B12" s="19" t="s">
        <v>45</v>
      </c>
      <c r="C12" s="24" t="s">
        <v>50</v>
      </c>
      <c r="D12" s="63" t="s">
        <v>51</v>
      </c>
      <c r="E12" s="21" t="s">
        <v>48</v>
      </c>
      <c r="F12" s="48" t="s">
        <v>52</v>
      </c>
      <c r="G12" s="93">
        <f t="shared" ref="G12:G75" si="0">H12+I12+J12+K12</f>
        <v>0</v>
      </c>
      <c r="H12" s="64"/>
      <c r="I12" s="95"/>
      <c r="J12" s="95"/>
      <c r="K12" s="64"/>
      <c r="L12" s="94">
        <f t="shared" ref="L12:L75" si="1">M12+N12+O12</f>
        <v>0</v>
      </c>
      <c r="M12" s="96"/>
      <c r="N12" s="96"/>
      <c r="O12" s="96"/>
      <c r="P12" s="97">
        <v>4</v>
      </c>
      <c r="Q12" s="105">
        <v>10</v>
      </c>
      <c r="R12" s="110"/>
      <c r="S12" s="116"/>
      <c r="T12" s="122"/>
      <c r="U12" s="66">
        <f t="shared" ref="U12:U75" si="2">V12+W12+X12</f>
        <v>0</v>
      </c>
      <c r="V12" s="65"/>
      <c r="W12" s="65"/>
      <c r="X12" s="65"/>
      <c r="Y12" s="91"/>
      <c r="AA12" s="80"/>
    </row>
    <row r="13" spans="1:40" s="68" customFormat="1">
      <c r="A13" s="19">
        <v>3</v>
      </c>
      <c r="B13" s="19" t="s">
        <v>45</v>
      </c>
      <c r="C13" s="28" t="s">
        <v>53</v>
      </c>
      <c r="D13" s="63" t="s">
        <v>54</v>
      </c>
      <c r="E13" s="20" t="s">
        <v>48</v>
      </c>
      <c r="F13" s="48" t="s">
        <v>52</v>
      </c>
      <c r="G13" s="93">
        <f t="shared" si="0"/>
        <v>288</v>
      </c>
      <c r="H13" s="64"/>
      <c r="I13" s="95"/>
      <c r="J13" s="95">
        <v>288</v>
      </c>
      <c r="K13" s="64"/>
      <c r="L13" s="94">
        <f t="shared" si="1"/>
        <v>0</v>
      </c>
      <c r="M13" s="96"/>
      <c r="N13" s="96"/>
      <c r="O13" s="96"/>
      <c r="P13" s="97">
        <v>8</v>
      </c>
      <c r="Q13" s="105">
        <v>12</v>
      </c>
      <c r="R13" s="110"/>
      <c r="S13" s="116"/>
      <c r="T13" s="122"/>
      <c r="U13" s="66">
        <f t="shared" si="2"/>
        <v>0</v>
      </c>
      <c r="V13" s="65"/>
      <c r="W13" s="65"/>
      <c r="X13" s="65"/>
      <c r="Y13" s="91"/>
      <c r="AA13" s="80"/>
    </row>
    <row r="14" spans="1:40" s="68" customFormat="1">
      <c r="A14" s="19">
        <v>4</v>
      </c>
      <c r="B14" s="19" t="s">
        <v>45</v>
      </c>
      <c r="C14" s="24" t="s">
        <v>55</v>
      </c>
      <c r="D14" s="63" t="s">
        <v>56</v>
      </c>
      <c r="E14" s="20" t="s">
        <v>57</v>
      </c>
      <c r="F14" s="48" t="s">
        <v>52</v>
      </c>
      <c r="G14" s="93">
        <f t="shared" si="0"/>
        <v>0</v>
      </c>
      <c r="H14" s="64"/>
      <c r="I14" s="95"/>
      <c r="J14" s="95"/>
      <c r="K14" s="64"/>
      <c r="L14" s="94">
        <f t="shared" si="1"/>
        <v>0</v>
      </c>
      <c r="M14" s="96"/>
      <c r="N14" s="96"/>
      <c r="O14" s="96"/>
      <c r="P14" s="97">
        <v>4</v>
      </c>
      <c r="Q14" s="105">
        <v>55</v>
      </c>
      <c r="R14" s="110"/>
      <c r="S14" s="116"/>
      <c r="T14" s="122"/>
      <c r="U14" s="66">
        <f t="shared" si="2"/>
        <v>0</v>
      </c>
      <c r="V14" s="65"/>
      <c r="W14" s="65"/>
      <c r="X14" s="65"/>
      <c r="Y14" s="91"/>
      <c r="AA14" s="80"/>
    </row>
    <row r="15" spans="1:40" s="68" customFormat="1">
      <c r="A15" s="19">
        <v>5</v>
      </c>
      <c r="B15" s="19" t="s">
        <v>45</v>
      </c>
      <c r="C15" s="24" t="s">
        <v>58</v>
      </c>
      <c r="D15" s="63" t="s">
        <v>59</v>
      </c>
      <c r="E15" s="20" t="s">
        <v>57</v>
      </c>
      <c r="F15" s="48" t="s">
        <v>49</v>
      </c>
      <c r="G15" s="93">
        <f t="shared" si="0"/>
        <v>0</v>
      </c>
      <c r="H15" s="64"/>
      <c r="I15" s="95"/>
      <c r="J15" s="95"/>
      <c r="K15" s="64"/>
      <c r="L15" s="94">
        <f t="shared" si="1"/>
        <v>0</v>
      </c>
      <c r="M15" s="96"/>
      <c r="N15" s="96"/>
      <c r="O15" s="96"/>
      <c r="P15" s="97">
        <v>8</v>
      </c>
      <c r="Q15" s="105">
        <v>105</v>
      </c>
      <c r="R15" s="110"/>
      <c r="S15" s="116"/>
      <c r="T15" s="122"/>
      <c r="U15" s="66">
        <f t="shared" si="2"/>
        <v>35</v>
      </c>
      <c r="V15" s="65"/>
      <c r="W15" s="65"/>
      <c r="X15" s="65">
        <v>35</v>
      </c>
      <c r="Y15" s="91"/>
      <c r="AA15" s="80"/>
    </row>
    <row r="16" spans="1:40" s="68" customFormat="1">
      <c r="A16" s="19">
        <v>6</v>
      </c>
      <c r="B16" s="19" t="s">
        <v>45</v>
      </c>
      <c r="C16" s="24" t="s">
        <v>60</v>
      </c>
      <c r="D16" s="63" t="s">
        <v>61</v>
      </c>
      <c r="E16" s="20" t="s">
        <v>57</v>
      </c>
      <c r="F16" s="48" t="s">
        <v>52</v>
      </c>
      <c r="G16" s="93">
        <f t="shared" si="0"/>
        <v>0</v>
      </c>
      <c r="H16" s="95"/>
      <c r="I16" s="95"/>
      <c r="J16" s="95"/>
      <c r="K16" s="95"/>
      <c r="L16" s="94">
        <f t="shared" si="1"/>
        <v>0</v>
      </c>
      <c r="M16" s="96"/>
      <c r="N16" s="96"/>
      <c r="O16" s="96"/>
      <c r="P16" s="97">
        <v>8</v>
      </c>
      <c r="Q16" s="105">
        <v>10</v>
      </c>
      <c r="R16" s="110"/>
      <c r="S16" s="116"/>
      <c r="T16" s="122"/>
      <c r="U16" s="66">
        <f t="shared" si="2"/>
        <v>0</v>
      </c>
      <c r="V16" s="65"/>
      <c r="W16" s="65"/>
      <c r="X16" s="65"/>
      <c r="Y16" s="91"/>
      <c r="AA16" s="80"/>
    </row>
    <row r="17" spans="1:27" s="68" customFormat="1">
      <c r="A17" s="19">
        <v>7</v>
      </c>
      <c r="B17" s="19" t="s">
        <v>45</v>
      </c>
      <c r="C17" s="24" t="s">
        <v>62</v>
      </c>
      <c r="D17" s="63" t="s">
        <v>63</v>
      </c>
      <c r="E17" s="20" t="s">
        <v>57</v>
      </c>
      <c r="F17" s="48" t="s">
        <v>52</v>
      </c>
      <c r="G17" s="93">
        <f t="shared" si="0"/>
        <v>0</v>
      </c>
      <c r="H17" s="95"/>
      <c r="I17" s="95"/>
      <c r="J17" s="95"/>
      <c r="K17" s="95"/>
      <c r="L17" s="94">
        <f t="shared" si="1"/>
        <v>0</v>
      </c>
      <c r="M17" s="96"/>
      <c r="N17" s="96"/>
      <c r="O17" s="96"/>
      <c r="P17" s="97">
        <v>8</v>
      </c>
      <c r="Q17" s="105">
        <v>75</v>
      </c>
      <c r="R17" s="110"/>
      <c r="S17" s="116"/>
      <c r="T17" s="122"/>
      <c r="U17" s="66">
        <f t="shared" si="2"/>
        <v>25</v>
      </c>
      <c r="V17" s="65"/>
      <c r="W17" s="65"/>
      <c r="X17" s="65">
        <v>25</v>
      </c>
      <c r="Y17" s="91"/>
      <c r="AA17" s="80"/>
    </row>
    <row r="18" spans="1:27" s="68" customFormat="1">
      <c r="A18" s="19">
        <v>8</v>
      </c>
      <c r="B18" s="22" t="s">
        <v>45</v>
      </c>
      <c r="C18" s="28" t="s">
        <v>64</v>
      </c>
      <c r="D18" s="63" t="s">
        <v>65</v>
      </c>
      <c r="E18" s="20" t="s">
        <v>57</v>
      </c>
      <c r="F18" s="48" t="s">
        <v>52</v>
      </c>
      <c r="G18" s="93">
        <f t="shared" si="0"/>
        <v>0</v>
      </c>
      <c r="H18" s="95"/>
      <c r="I18" s="95"/>
      <c r="J18" s="95"/>
      <c r="K18" s="95"/>
      <c r="L18" s="94">
        <f t="shared" si="1"/>
        <v>0</v>
      </c>
      <c r="M18" s="96"/>
      <c r="N18" s="96"/>
      <c r="O18" s="96"/>
      <c r="P18" s="97">
        <v>8</v>
      </c>
      <c r="Q18" s="105">
        <v>25</v>
      </c>
      <c r="R18" s="110"/>
      <c r="S18" s="116"/>
      <c r="T18" s="122"/>
      <c r="U18" s="66">
        <f t="shared" si="2"/>
        <v>0</v>
      </c>
      <c r="V18" s="65"/>
      <c r="W18" s="65"/>
      <c r="X18" s="65"/>
      <c r="Y18" s="91"/>
      <c r="AA18" s="80"/>
    </row>
    <row r="19" spans="1:27" s="68" customFormat="1">
      <c r="A19" s="19">
        <v>9</v>
      </c>
      <c r="B19" s="22" t="s">
        <v>45</v>
      </c>
      <c r="C19" s="28" t="s">
        <v>66</v>
      </c>
      <c r="D19" s="63" t="s">
        <v>67</v>
      </c>
      <c r="E19" s="20" t="s">
        <v>57</v>
      </c>
      <c r="F19" s="48" t="s">
        <v>52</v>
      </c>
      <c r="G19" s="93">
        <f t="shared" si="0"/>
        <v>193</v>
      </c>
      <c r="H19" s="95"/>
      <c r="I19" s="95">
        <v>28</v>
      </c>
      <c r="J19" s="95">
        <v>165</v>
      </c>
      <c r="K19" s="95"/>
      <c r="L19" s="94">
        <f t="shared" si="1"/>
        <v>0</v>
      </c>
      <c r="M19" s="96"/>
      <c r="N19" s="96"/>
      <c r="O19" s="96"/>
      <c r="P19" s="97">
        <v>8</v>
      </c>
      <c r="Q19" s="105">
        <v>190</v>
      </c>
      <c r="R19" s="110"/>
      <c r="S19" s="116"/>
      <c r="T19" s="122"/>
      <c r="U19" s="66">
        <f t="shared" si="2"/>
        <v>20</v>
      </c>
      <c r="V19" s="65"/>
      <c r="W19" s="65"/>
      <c r="X19" s="65">
        <v>20</v>
      </c>
      <c r="Y19" s="91"/>
      <c r="AA19" s="80"/>
    </row>
    <row r="20" spans="1:27" s="68" customFormat="1">
      <c r="A20" s="19">
        <v>10</v>
      </c>
      <c r="B20" s="19" t="s">
        <v>45</v>
      </c>
      <c r="C20" s="28" t="s">
        <v>68</v>
      </c>
      <c r="D20" s="63" t="s">
        <v>69</v>
      </c>
      <c r="E20" s="25" t="s">
        <v>68</v>
      </c>
      <c r="F20" s="48" t="s">
        <v>70</v>
      </c>
      <c r="G20" s="93">
        <f t="shared" si="0"/>
        <v>0</v>
      </c>
      <c r="H20" s="95"/>
      <c r="I20" s="95"/>
      <c r="J20" s="95"/>
      <c r="K20" s="95"/>
      <c r="L20" s="94">
        <f t="shared" si="1"/>
        <v>0</v>
      </c>
      <c r="M20" s="96"/>
      <c r="N20" s="96"/>
      <c r="O20" s="96"/>
      <c r="P20" s="97">
        <v>8</v>
      </c>
      <c r="Q20" s="105">
        <v>20</v>
      </c>
      <c r="R20" s="110"/>
      <c r="S20" s="116"/>
      <c r="T20" s="122"/>
      <c r="U20" s="66">
        <f t="shared" si="2"/>
        <v>0</v>
      </c>
      <c r="V20" s="65"/>
      <c r="W20" s="65"/>
      <c r="X20" s="65"/>
      <c r="Y20" s="91"/>
      <c r="AA20" s="80"/>
    </row>
    <row r="21" spans="1:27" s="68" customFormat="1">
      <c r="A21" s="19">
        <v>11</v>
      </c>
      <c r="B21" s="23" t="s">
        <v>45</v>
      </c>
      <c r="C21" s="24" t="s">
        <v>71</v>
      </c>
      <c r="D21" s="63" t="s">
        <v>72</v>
      </c>
      <c r="E21" s="24" t="s">
        <v>68</v>
      </c>
      <c r="F21" s="48" t="s">
        <v>70</v>
      </c>
      <c r="G21" s="93">
        <f t="shared" si="0"/>
        <v>0</v>
      </c>
      <c r="H21" s="95"/>
      <c r="I21" s="95"/>
      <c r="J21" s="95"/>
      <c r="K21" s="95"/>
      <c r="L21" s="94">
        <f t="shared" si="1"/>
        <v>0</v>
      </c>
      <c r="M21" s="96"/>
      <c r="N21" s="96"/>
      <c r="O21" s="96"/>
      <c r="P21" s="97">
        <v>8</v>
      </c>
      <c r="Q21" s="105">
        <v>100</v>
      </c>
      <c r="R21" s="110"/>
      <c r="S21" s="116"/>
      <c r="T21" s="122"/>
      <c r="U21" s="66">
        <f t="shared" si="2"/>
        <v>6</v>
      </c>
      <c r="V21" s="65"/>
      <c r="W21" s="65"/>
      <c r="X21" s="65">
        <v>6</v>
      </c>
      <c r="Y21" s="91"/>
      <c r="AA21" s="80"/>
    </row>
    <row r="22" spans="1:27" s="68" customFormat="1">
      <c r="A22" s="19">
        <v>12</v>
      </c>
      <c r="B22" s="19" t="s">
        <v>45</v>
      </c>
      <c r="C22" s="49" t="s">
        <v>73</v>
      </c>
      <c r="D22" s="63" t="s">
        <v>74</v>
      </c>
      <c r="E22" s="25" t="s">
        <v>68</v>
      </c>
      <c r="F22" s="48" t="s">
        <v>70</v>
      </c>
      <c r="G22" s="93">
        <f t="shared" si="0"/>
        <v>0</v>
      </c>
      <c r="H22" s="95"/>
      <c r="I22" s="95"/>
      <c r="J22" s="95"/>
      <c r="K22" s="95"/>
      <c r="L22" s="94">
        <f t="shared" si="1"/>
        <v>0</v>
      </c>
      <c r="M22" s="96"/>
      <c r="N22" s="96"/>
      <c r="O22" s="96"/>
      <c r="P22" s="97"/>
      <c r="Q22" s="105">
        <v>25</v>
      </c>
      <c r="R22" s="110"/>
      <c r="S22" s="116"/>
      <c r="T22" s="122"/>
      <c r="U22" s="66">
        <f t="shared" si="2"/>
        <v>16</v>
      </c>
      <c r="V22" s="65"/>
      <c r="W22" s="65"/>
      <c r="X22" s="65">
        <v>16</v>
      </c>
      <c r="Y22" s="91"/>
      <c r="AA22" s="80"/>
    </row>
    <row r="23" spans="1:27" s="68" customFormat="1">
      <c r="A23" s="19">
        <v>13</v>
      </c>
      <c r="B23" s="19" t="s">
        <v>45</v>
      </c>
      <c r="C23" s="49" t="s">
        <v>75</v>
      </c>
      <c r="D23" s="63" t="s">
        <v>76</v>
      </c>
      <c r="E23" s="26" t="s">
        <v>68</v>
      </c>
      <c r="F23" s="48" t="s">
        <v>52</v>
      </c>
      <c r="G23" s="93">
        <f t="shared" si="0"/>
        <v>0</v>
      </c>
      <c r="H23" s="95"/>
      <c r="I23" s="95"/>
      <c r="J23" s="95"/>
      <c r="K23" s="95"/>
      <c r="L23" s="94">
        <f t="shared" si="1"/>
        <v>0</v>
      </c>
      <c r="M23" s="96"/>
      <c r="N23" s="96"/>
      <c r="O23" s="96"/>
      <c r="P23" s="97"/>
      <c r="Q23" s="105">
        <v>45</v>
      </c>
      <c r="R23" s="110"/>
      <c r="S23" s="116"/>
      <c r="T23" s="122"/>
      <c r="U23" s="66">
        <f t="shared" si="2"/>
        <v>40</v>
      </c>
      <c r="V23" s="65"/>
      <c r="W23" s="65"/>
      <c r="X23" s="65">
        <v>40</v>
      </c>
      <c r="Y23" s="91"/>
      <c r="AA23" s="80"/>
    </row>
    <row r="24" spans="1:27" s="68" customFormat="1">
      <c r="A24" s="19">
        <v>14</v>
      </c>
      <c r="B24" s="19" t="s">
        <v>45</v>
      </c>
      <c r="C24" s="24" t="s">
        <v>77</v>
      </c>
      <c r="D24" s="63" t="s">
        <v>78</v>
      </c>
      <c r="E24" s="27" t="s">
        <v>68</v>
      </c>
      <c r="F24" s="48" t="s">
        <v>70</v>
      </c>
      <c r="G24" s="93">
        <f t="shared" si="0"/>
        <v>30</v>
      </c>
      <c r="H24" s="95"/>
      <c r="I24" s="95"/>
      <c r="J24" s="95">
        <v>30</v>
      </c>
      <c r="K24" s="95"/>
      <c r="L24" s="94">
        <f t="shared" si="1"/>
        <v>0</v>
      </c>
      <c r="M24" s="96"/>
      <c r="N24" s="96"/>
      <c r="O24" s="96"/>
      <c r="P24" s="97">
        <v>4</v>
      </c>
      <c r="Q24" s="105">
        <v>35</v>
      </c>
      <c r="R24" s="110"/>
      <c r="S24" s="116"/>
      <c r="T24" s="122"/>
      <c r="U24" s="66">
        <f t="shared" si="2"/>
        <v>20</v>
      </c>
      <c r="V24" s="65"/>
      <c r="W24" s="65"/>
      <c r="X24" s="65">
        <v>20</v>
      </c>
      <c r="Y24" s="91"/>
      <c r="AA24" s="80"/>
    </row>
    <row r="25" spans="1:27" s="68" customFormat="1">
      <c r="A25" s="19">
        <v>15</v>
      </c>
      <c r="B25" s="19" t="s">
        <v>45</v>
      </c>
      <c r="C25" s="28" t="s">
        <v>79</v>
      </c>
      <c r="D25" s="63" t="s">
        <v>69</v>
      </c>
      <c r="E25" s="28" t="s">
        <v>68</v>
      </c>
      <c r="F25" s="48" t="s">
        <v>70</v>
      </c>
      <c r="G25" s="93">
        <f t="shared" si="0"/>
        <v>0</v>
      </c>
      <c r="H25" s="95"/>
      <c r="I25" s="95"/>
      <c r="J25" s="95"/>
      <c r="K25" s="95"/>
      <c r="L25" s="94">
        <f t="shared" si="1"/>
        <v>0</v>
      </c>
      <c r="M25" s="96"/>
      <c r="N25" s="96"/>
      <c r="O25" s="96"/>
      <c r="P25" s="97"/>
      <c r="Q25" s="105">
        <v>46</v>
      </c>
      <c r="R25" s="110"/>
      <c r="S25" s="116"/>
      <c r="T25" s="122"/>
      <c r="U25" s="66">
        <f t="shared" si="2"/>
        <v>0</v>
      </c>
      <c r="V25" s="65"/>
      <c r="W25" s="65"/>
      <c r="X25" s="65"/>
      <c r="Y25" s="91"/>
      <c r="AA25" s="80"/>
    </row>
    <row r="26" spans="1:27" s="68" customFormat="1">
      <c r="A26" s="19">
        <v>16</v>
      </c>
      <c r="B26" s="19" t="s">
        <v>45</v>
      </c>
      <c r="C26" s="35" t="s">
        <v>80</v>
      </c>
      <c r="D26" s="63" t="s">
        <v>81</v>
      </c>
      <c r="E26" s="29" t="s">
        <v>68</v>
      </c>
      <c r="F26" s="48" t="s">
        <v>70</v>
      </c>
      <c r="G26" s="93">
        <f t="shared" si="0"/>
        <v>0</v>
      </c>
      <c r="H26" s="95"/>
      <c r="I26" s="95"/>
      <c r="J26" s="95"/>
      <c r="K26" s="95"/>
      <c r="L26" s="94">
        <f t="shared" si="1"/>
        <v>0</v>
      </c>
      <c r="M26" s="96"/>
      <c r="N26" s="96"/>
      <c r="O26" s="96"/>
      <c r="P26" s="97">
        <v>8</v>
      </c>
      <c r="Q26" s="105">
        <v>30</v>
      </c>
      <c r="R26" s="110"/>
      <c r="S26" s="116"/>
      <c r="T26" s="122"/>
      <c r="U26" s="66">
        <f t="shared" si="2"/>
        <v>10</v>
      </c>
      <c r="V26" s="65"/>
      <c r="W26" s="65"/>
      <c r="X26" s="65">
        <v>10</v>
      </c>
      <c r="Y26" s="91"/>
      <c r="AA26" s="80"/>
    </row>
    <row r="27" spans="1:27" s="68" customFormat="1">
      <c r="A27" s="19">
        <v>17</v>
      </c>
      <c r="B27" s="19" t="s">
        <v>45</v>
      </c>
      <c r="C27" s="35" t="s">
        <v>82</v>
      </c>
      <c r="D27" s="63" t="s">
        <v>83</v>
      </c>
      <c r="E27" s="29" t="s">
        <v>68</v>
      </c>
      <c r="F27" s="48" t="s">
        <v>70</v>
      </c>
      <c r="G27" s="93">
        <f t="shared" si="0"/>
        <v>0</v>
      </c>
      <c r="H27" s="95"/>
      <c r="I27" s="95"/>
      <c r="J27" s="95"/>
      <c r="K27" s="95"/>
      <c r="L27" s="94">
        <f t="shared" si="1"/>
        <v>0</v>
      </c>
      <c r="M27" s="96"/>
      <c r="N27" s="96"/>
      <c r="O27" s="96"/>
      <c r="P27" s="97"/>
      <c r="Q27" s="105">
        <v>8</v>
      </c>
      <c r="R27" s="110"/>
      <c r="S27" s="116"/>
      <c r="T27" s="122"/>
      <c r="U27" s="66">
        <f t="shared" si="2"/>
        <v>0</v>
      </c>
      <c r="V27" s="65"/>
      <c r="W27" s="65"/>
      <c r="X27" s="65"/>
      <c r="Y27" s="91"/>
      <c r="AA27" s="80"/>
    </row>
    <row r="28" spans="1:27" s="68" customFormat="1">
      <c r="A28" s="19">
        <v>18</v>
      </c>
      <c r="B28" s="19" t="s">
        <v>45</v>
      </c>
      <c r="C28" s="49" t="s">
        <v>84</v>
      </c>
      <c r="D28" s="63" t="s">
        <v>85</v>
      </c>
      <c r="E28" s="26" t="s">
        <v>84</v>
      </c>
      <c r="F28" s="48" t="s">
        <v>70</v>
      </c>
      <c r="G28" s="93">
        <f t="shared" si="0"/>
        <v>26</v>
      </c>
      <c r="H28" s="95"/>
      <c r="I28" s="95"/>
      <c r="J28" s="95">
        <v>26</v>
      </c>
      <c r="K28" s="95"/>
      <c r="L28" s="94">
        <f t="shared" si="1"/>
        <v>0</v>
      </c>
      <c r="M28" s="96"/>
      <c r="N28" s="96"/>
      <c r="O28" s="96"/>
      <c r="P28" s="97">
        <v>4</v>
      </c>
      <c r="Q28" s="105">
        <v>15</v>
      </c>
      <c r="R28" s="110"/>
      <c r="S28" s="116"/>
      <c r="T28" s="122"/>
      <c r="U28" s="66">
        <f t="shared" si="2"/>
        <v>23</v>
      </c>
      <c r="V28" s="65"/>
      <c r="W28" s="65"/>
      <c r="X28" s="65">
        <v>23</v>
      </c>
      <c r="Y28" s="91"/>
      <c r="AA28" s="80"/>
    </row>
    <row r="29" spans="1:27" s="68" customFormat="1">
      <c r="A29" s="19">
        <v>19</v>
      </c>
      <c r="B29" s="19" t="s">
        <v>45</v>
      </c>
      <c r="C29" s="49" t="s">
        <v>86</v>
      </c>
      <c r="D29" s="63" t="s">
        <v>87</v>
      </c>
      <c r="E29" s="25" t="s">
        <v>84</v>
      </c>
      <c r="F29" s="48" t="s">
        <v>52</v>
      </c>
      <c r="G29" s="93">
        <f t="shared" si="0"/>
        <v>0</v>
      </c>
      <c r="H29" s="95"/>
      <c r="I29" s="95"/>
      <c r="J29" s="95"/>
      <c r="K29" s="95"/>
      <c r="L29" s="94">
        <f t="shared" si="1"/>
        <v>0</v>
      </c>
      <c r="M29" s="96"/>
      <c r="N29" s="96"/>
      <c r="O29" s="96"/>
      <c r="P29" s="97"/>
      <c r="Q29" s="105">
        <v>50</v>
      </c>
      <c r="R29" s="110"/>
      <c r="S29" s="116"/>
      <c r="T29" s="122"/>
      <c r="U29" s="66">
        <f t="shared" si="2"/>
        <v>15</v>
      </c>
      <c r="V29" s="65"/>
      <c r="W29" s="65"/>
      <c r="X29" s="65">
        <v>15</v>
      </c>
      <c r="Y29" s="91"/>
      <c r="AA29" s="80"/>
    </row>
    <row r="30" spans="1:27" s="68" customFormat="1">
      <c r="A30" s="19">
        <v>20</v>
      </c>
      <c r="B30" s="30" t="s">
        <v>45</v>
      </c>
      <c r="C30" s="28" t="s">
        <v>88</v>
      </c>
      <c r="D30" s="63" t="s">
        <v>89</v>
      </c>
      <c r="E30" s="31" t="s">
        <v>84</v>
      </c>
      <c r="F30" s="48" t="s">
        <v>52</v>
      </c>
      <c r="G30" s="93">
        <f t="shared" si="0"/>
        <v>30</v>
      </c>
      <c r="H30" s="95">
        <v>30</v>
      </c>
      <c r="I30" s="95"/>
      <c r="J30" s="95"/>
      <c r="K30" s="95"/>
      <c r="L30" s="94">
        <f t="shared" si="1"/>
        <v>0</v>
      </c>
      <c r="M30" s="96"/>
      <c r="N30" s="96"/>
      <c r="O30" s="96"/>
      <c r="P30" s="97">
        <v>12</v>
      </c>
      <c r="Q30" s="105">
        <v>90</v>
      </c>
      <c r="R30" s="110"/>
      <c r="S30" s="116"/>
      <c r="T30" s="122"/>
      <c r="U30" s="66">
        <f t="shared" si="2"/>
        <v>30</v>
      </c>
      <c r="V30" s="65"/>
      <c r="W30" s="65"/>
      <c r="X30" s="65">
        <v>30</v>
      </c>
      <c r="Y30" s="91"/>
      <c r="AA30" s="80"/>
    </row>
    <row r="31" spans="1:27" s="68" customFormat="1">
      <c r="A31" s="19">
        <v>21</v>
      </c>
      <c r="B31" s="19" t="s">
        <v>45</v>
      </c>
      <c r="C31" s="35" t="s">
        <v>90</v>
      </c>
      <c r="D31" s="63" t="s">
        <v>91</v>
      </c>
      <c r="E31" s="29" t="s">
        <v>92</v>
      </c>
      <c r="F31" s="48" t="s">
        <v>49</v>
      </c>
      <c r="G31" s="93">
        <f t="shared" si="0"/>
        <v>75</v>
      </c>
      <c r="H31" s="95"/>
      <c r="I31" s="95"/>
      <c r="J31" s="95">
        <v>75</v>
      </c>
      <c r="K31" s="95"/>
      <c r="L31" s="94">
        <f t="shared" si="1"/>
        <v>0</v>
      </c>
      <c r="M31" s="96"/>
      <c r="N31" s="96"/>
      <c r="O31" s="96"/>
      <c r="P31" s="97">
        <v>21</v>
      </c>
      <c r="Q31" s="105">
        <v>540</v>
      </c>
      <c r="R31" s="110"/>
      <c r="S31" s="116"/>
      <c r="T31" s="122"/>
      <c r="U31" s="66">
        <f t="shared" si="2"/>
        <v>90</v>
      </c>
      <c r="V31" s="65"/>
      <c r="W31" s="65"/>
      <c r="X31" s="65">
        <v>90</v>
      </c>
      <c r="Y31" s="91"/>
      <c r="AA31" s="80"/>
    </row>
    <row r="32" spans="1:27" s="68" customFormat="1" ht="22.9">
      <c r="A32" s="19">
        <v>22</v>
      </c>
      <c r="B32" s="19" t="s">
        <v>45</v>
      </c>
      <c r="C32" s="35" t="s">
        <v>93</v>
      </c>
      <c r="D32" s="63" t="s">
        <v>94</v>
      </c>
      <c r="E32" s="29" t="s">
        <v>92</v>
      </c>
      <c r="F32" s="38" t="s">
        <v>52</v>
      </c>
      <c r="G32" s="93">
        <f t="shared" si="0"/>
        <v>0</v>
      </c>
      <c r="H32" s="95"/>
      <c r="I32" s="95"/>
      <c r="J32" s="95"/>
      <c r="K32" s="95"/>
      <c r="L32" s="94">
        <f t="shared" si="1"/>
        <v>0</v>
      </c>
      <c r="M32" s="96"/>
      <c r="N32" s="96"/>
      <c r="O32" s="96"/>
      <c r="P32" s="97">
        <v>35</v>
      </c>
      <c r="Q32" s="105">
        <v>200</v>
      </c>
      <c r="R32" s="110"/>
      <c r="S32" s="116"/>
      <c r="T32" s="122"/>
      <c r="U32" s="66">
        <f t="shared" si="2"/>
        <v>40</v>
      </c>
      <c r="V32" s="65"/>
      <c r="W32" s="65"/>
      <c r="X32" s="65">
        <v>40</v>
      </c>
      <c r="Y32" s="91"/>
      <c r="AA32" s="80"/>
    </row>
    <row r="33" spans="1:27" s="68" customFormat="1">
      <c r="A33" s="19">
        <v>23</v>
      </c>
      <c r="B33" s="19" t="s">
        <v>45</v>
      </c>
      <c r="C33" s="35" t="s">
        <v>95</v>
      </c>
      <c r="D33" s="63" t="s">
        <v>96</v>
      </c>
      <c r="E33" s="29" t="s">
        <v>92</v>
      </c>
      <c r="F33" s="38" t="s">
        <v>52</v>
      </c>
      <c r="G33" s="93">
        <f t="shared" si="0"/>
        <v>150</v>
      </c>
      <c r="H33" s="95"/>
      <c r="I33" s="95"/>
      <c r="J33" s="95">
        <v>150</v>
      </c>
      <c r="K33" s="95"/>
      <c r="L33" s="94">
        <f t="shared" si="1"/>
        <v>30</v>
      </c>
      <c r="M33" s="96">
        <v>30</v>
      </c>
      <c r="N33" s="96"/>
      <c r="O33" s="96"/>
      <c r="P33" s="97">
        <v>30</v>
      </c>
      <c r="Q33" s="105">
        <v>300</v>
      </c>
      <c r="R33" s="110"/>
      <c r="S33" s="116"/>
      <c r="T33" s="122"/>
      <c r="U33" s="66">
        <f t="shared" si="2"/>
        <v>15</v>
      </c>
      <c r="V33" s="65"/>
      <c r="W33" s="65"/>
      <c r="X33" s="65">
        <v>15</v>
      </c>
      <c r="Y33" s="91">
        <v>30</v>
      </c>
      <c r="AA33" s="80"/>
    </row>
    <row r="34" spans="1:27" s="68" customFormat="1">
      <c r="A34" s="19">
        <v>24</v>
      </c>
      <c r="B34" s="19" t="s">
        <v>45</v>
      </c>
      <c r="C34" s="35" t="s">
        <v>97</v>
      </c>
      <c r="D34" s="63" t="s">
        <v>98</v>
      </c>
      <c r="E34" s="29" t="s">
        <v>92</v>
      </c>
      <c r="F34" s="38" t="s">
        <v>52</v>
      </c>
      <c r="G34" s="93">
        <f t="shared" si="0"/>
        <v>80</v>
      </c>
      <c r="H34" s="95"/>
      <c r="I34" s="95"/>
      <c r="J34" s="95">
        <v>80</v>
      </c>
      <c r="K34" s="95"/>
      <c r="L34" s="94">
        <f t="shared" si="1"/>
        <v>0</v>
      </c>
      <c r="M34" s="96"/>
      <c r="N34" s="96"/>
      <c r="O34" s="96"/>
      <c r="P34" s="97">
        <v>8</v>
      </c>
      <c r="Q34" s="105">
        <v>400</v>
      </c>
      <c r="R34" s="110"/>
      <c r="S34" s="116"/>
      <c r="T34" s="122"/>
      <c r="U34" s="66">
        <f t="shared" si="2"/>
        <v>33</v>
      </c>
      <c r="V34" s="65"/>
      <c r="W34" s="65"/>
      <c r="X34" s="65">
        <v>33</v>
      </c>
      <c r="Y34" s="91"/>
      <c r="Z34" s="68" t="s">
        <v>99</v>
      </c>
      <c r="AA34" s="80"/>
    </row>
    <row r="35" spans="1:27" s="68" customFormat="1">
      <c r="A35" s="19">
        <v>25</v>
      </c>
      <c r="B35" s="19" t="s">
        <v>45</v>
      </c>
      <c r="C35" s="35" t="s">
        <v>100</v>
      </c>
      <c r="D35" s="63" t="s">
        <v>101</v>
      </c>
      <c r="E35" s="29" t="s">
        <v>92</v>
      </c>
      <c r="F35" s="38" t="s">
        <v>52</v>
      </c>
      <c r="G35" s="93">
        <f t="shared" si="0"/>
        <v>0</v>
      </c>
      <c r="H35" s="95"/>
      <c r="I35" s="95"/>
      <c r="J35" s="95"/>
      <c r="K35" s="95"/>
      <c r="L35" s="94">
        <f t="shared" si="1"/>
        <v>0</v>
      </c>
      <c r="M35" s="96"/>
      <c r="N35" s="96"/>
      <c r="O35" s="96"/>
      <c r="P35" s="97">
        <v>20</v>
      </c>
      <c r="Q35" s="105">
        <v>250</v>
      </c>
      <c r="R35" s="110"/>
      <c r="S35" s="116"/>
      <c r="T35" s="122"/>
      <c r="U35" s="66">
        <f t="shared" si="2"/>
        <v>0</v>
      </c>
      <c r="V35" s="65"/>
      <c r="W35" s="65"/>
      <c r="X35" s="65"/>
      <c r="Y35" s="91"/>
      <c r="AA35" s="80"/>
    </row>
    <row r="36" spans="1:27" s="68" customFormat="1" ht="22.9">
      <c r="A36" s="19">
        <v>26</v>
      </c>
      <c r="B36" s="22" t="s">
        <v>45</v>
      </c>
      <c r="C36" s="28" t="s">
        <v>102</v>
      </c>
      <c r="D36" s="63" t="s">
        <v>94</v>
      </c>
      <c r="E36" s="25" t="s">
        <v>92</v>
      </c>
      <c r="F36" s="38" t="s">
        <v>70</v>
      </c>
      <c r="G36" s="93">
        <f t="shared" si="0"/>
        <v>0</v>
      </c>
      <c r="H36" s="95"/>
      <c r="I36" s="95"/>
      <c r="J36" s="95"/>
      <c r="K36" s="95"/>
      <c r="L36" s="94">
        <f t="shared" si="1"/>
        <v>0</v>
      </c>
      <c r="M36" s="96"/>
      <c r="N36" s="96"/>
      <c r="O36" s="96"/>
      <c r="P36" s="97">
        <v>8</v>
      </c>
      <c r="Q36" s="105">
        <v>10</v>
      </c>
      <c r="R36" s="110"/>
      <c r="S36" s="116"/>
      <c r="T36" s="122"/>
      <c r="U36" s="66">
        <f t="shared" si="2"/>
        <v>0</v>
      </c>
      <c r="V36" s="65"/>
      <c r="W36" s="65"/>
      <c r="X36" s="65"/>
      <c r="Y36" s="91"/>
      <c r="AA36" s="80"/>
    </row>
    <row r="37" spans="1:27" s="68" customFormat="1" ht="22.9">
      <c r="A37" s="19">
        <v>27</v>
      </c>
      <c r="B37" s="22" t="s">
        <v>45</v>
      </c>
      <c r="C37" s="28" t="s">
        <v>103</v>
      </c>
      <c r="D37" s="63" t="s">
        <v>94</v>
      </c>
      <c r="E37" s="25" t="s">
        <v>92</v>
      </c>
      <c r="F37" s="38" t="s">
        <v>70</v>
      </c>
      <c r="G37" s="93">
        <f t="shared" si="0"/>
        <v>0</v>
      </c>
      <c r="H37" s="95"/>
      <c r="I37" s="95"/>
      <c r="J37" s="95"/>
      <c r="K37" s="95"/>
      <c r="L37" s="94">
        <f t="shared" si="1"/>
        <v>0</v>
      </c>
      <c r="M37" s="96"/>
      <c r="N37" s="96"/>
      <c r="O37" s="96"/>
      <c r="P37" s="97">
        <v>8</v>
      </c>
      <c r="Q37" s="105">
        <v>10</v>
      </c>
      <c r="R37" s="110"/>
      <c r="S37" s="116"/>
      <c r="T37" s="122"/>
      <c r="U37" s="66">
        <f t="shared" si="2"/>
        <v>0</v>
      </c>
      <c r="V37" s="65"/>
      <c r="W37" s="65"/>
      <c r="X37" s="65"/>
      <c r="Y37" s="91"/>
      <c r="AA37" s="80"/>
    </row>
    <row r="38" spans="1:27" s="68" customFormat="1">
      <c r="A38" s="19">
        <v>28</v>
      </c>
      <c r="B38" s="19" t="s">
        <v>45</v>
      </c>
      <c r="C38" s="35" t="s">
        <v>104</v>
      </c>
      <c r="D38" s="63" t="s">
        <v>105</v>
      </c>
      <c r="E38" s="29" t="s">
        <v>92</v>
      </c>
      <c r="F38" s="38" t="s">
        <v>52</v>
      </c>
      <c r="G38" s="93">
        <f t="shared" si="0"/>
        <v>0</v>
      </c>
      <c r="H38" s="95"/>
      <c r="I38" s="95"/>
      <c r="J38" s="95"/>
      <c r="K38" s="95"/>
      <c r="L38" s="94">
        <f t="shared" si="1"/>
        <v>0</v>
      </c>
      <c r="M38" s="96"/>
      <c r="N38" s="96"/>
      <c r="O38" s="96"/>
      <c r="P38" s="97">
        <v>15</v>
      </c>
      <c r="Q38" s="105">
        <v>70</v>
      </c>
      <c r="R38" s="110"/>
      <c r="S38" s="116"/>
      <c r="T38" s="122"/>
      <c r="U38" s="66">
        <f t="shared" si="2"/>
        <v>12</v>
      </c>
      <c r="V38" s="65"/>
      <c r="W38" s="65"/>
      <c r="X38" s="65">
        <v>12</v>
      </c>
      <c r="Y38" s="91"/>
      <c r="AA38" s="80"/>
    </row>
    <row r="39" spans="1:27" s="68" customFormat="1">
      <c r="A39" s="19">
        <v>29</v>
      </c>
      <c r="B39" s="19" t="s">
        <v>45</v>
      </c>
      <c r="C39" s="35" t="s">
        <v>106</v>
      </c>
      <c r="D39" s="63" t="s">
        <v>107</v>
      </c>
      <c r="E39" s="29" t="s">
        <v>92</v>
      </c>
      <c r="F39" s="38" t="s">
        <v>52</v>
      </c>
      <c r="G39" s="93">
        <f t="shared" si="0"/>
        <v>0</v>
      </c>
      <c r="H39" s="95"/>
      <c r="I39" s="95"/>
      <c r="J39" s="95"/>
      <c r="K39" s="95"/>
      <c r="L39" s="94">
        <f t="shared" si="1"/>
        <v>0</v>
      </c>
      <c r="M39" s="96"/>
      <c r="N39" s="96"/>
      <c r="O39" s="96"/>
      <c r="P39" s="97">
        <v>45</v>
      </c>
      <c r="Q39" s="105">
        <v>190</v>
      </c>
      <c r="R39" s="110"/>
      <c r="S39" s="116"/>
      <c r="T39" s="122"/>
      <c r="U39" s="66">
        <f t="shared" si="2"/>
        <v>20</v>
      </c>
      <c r="V39" s="65"/>
      <c r="W39" s="65"/>
      <c r="X39" s="65">
        <v>20</v>
      </c>
      <c r="Y39" s="91"/>
      <c r="AA39" s="80"/>
    </row>
    <row r="40" spans="1:27" s="68" customFormat="1">
      <c r="A40" s="19">
        <v>30</v>
      </c>
      <c r="B40" s="19" t="s">
        <v>45</v>
      </c>
      <c r="C40" s="35" t="s">
        <v>108</v>
      </c>
      <c r="D40" s="63" t="s">
        <v>109</v>
      </c>
      <c r="E40" s="29" t="s">
        <v>92</v>
      </c>
      <c r="F40" s="38" t="s">
        <v>52</v>
      </c>
      <c r="G40" s="93">
        <f t="shared" si="0"/>
        <v>0</v>
      </c>
      <c r="H40" s="95"/>
      <c r="I40" s="95"/>
      <c r="J40" s="95"/>
      <c r="K40" s="95"/>
      <c r="L40" s="94">
        <f t="shared" si="1"/>
        <v>15</v>
      </c>
      <c r="M40" s="96">
        <v>15</v>
      </c>
      <c r="N40" s="96"/>
      <c r="O40" s="96"/>
      <c r="P40" s="97">
        <v>8</v>
      </c>
      <c r="Q40" s="105">
        <v>250</v>
      </c>
      <c r="R40" s="110"/>
      <c r="S40" s="116"/>
      <c r="T40" s="122"/>
      <c r="U40" s="66">
        <f t="shared" si="2"/>
        <v>0</v>
      </c>
      <c r="V40" s="65"/>
      <c r="W40" s="65"/>
      <c r="X40" s="65"/>
      <c r="Y40" s="91"/>
      <c r="AA40" s="80"/>
    </row>
    <row r="41" spans="1:27" s="68" customFormat="1">
      <c r="A41" s="19">
        <v>31</v>
      </c>
      <c r="B41" s="19" t="s">
        <v>45</v>
      </c>
      <c r="C41" s="35" t="s">
        <v>110</v>
      </c>
      <c r="D41" s="63" t="s">
        <v>111</v>
      </c>
      <c r="E41" s="29" t="s">
        <v>112</v>
      </c>
      <c r="F41" s="48" t="s">
        <v>70</v>
      </c>
      <c r="G41" s="93">
        <f t="shared" si="0"/>
        <v>0</v>
      </c>
      <c r="H41" s="95"/>
      <c r="I41" s="95"/>
      <c r="J41" s="95"/>
      <c r="K41" s="95"/>
      <c r="L41" s="94">
        <f t="shared" si="1"/>
        <v>0</v>
      </c>
      <c r="M41" s="96"/>
      <c r="N41" s="96"/>
      <c r="O41" s="96"/>
      <c r="P41" s="97"/>
      <c r="Q41" s="105">
        <v>20</v>
      </c>
      <c r="R41" s="110"/>
      <c r="S41" s="116"/>
      <c r="T41" s="122"/>
      <c r="U41" s="66">
        <f t="shared" si="2"/>
        <v>0</v>
      </c>
      <c r="V41" s="65"/>
      <c r="W41" s="65"/>
      <c r="X41" s="65"/>
      <c r="Y41" s="91"/>
      <c r="Z41" s="68" t="s">
        <v>113</v>
      </c>
      <c r="AA41" s="80"/>
    </row>
    <row r="42" spans="1:27" s="68" customFormat="1">
      <c r="A42" s="19">
        <v>32</v>
      </c>
      <c r="B42" s="32" t="s">
        <v>45</v>
      </c>
      <c r="C42" s="28" t="s">
        <v>114</v>
      </c>
      <c r="D42" s="63" t="s">
        <v>115</v>
      </c>
      <c r="E42" s="28" t="s">
        <v>112</v>
      </c>
      <c r="F42" s="38" t="s">
        <v>52</v>
      </c>
      <c r="G42" s="93">
        <f t="shared" si="0"/>
        <v>500</v>
      </c>
      <c r="H42" s="95"/>
      <c r="I42" s="95"/>
      <c r="J42" s="95">
        <v>500</v>
      </c>
      <c r="K42" s="95"/>
      <c r="L42" s="94">
        <f t="shared" si="1"/>
        <v>350</v>
      </c>
      <c r="M42" s="96"/>
      <c r="N42" s="96">
        <v>350</v>
      </c>
      <c r="O42" s="96"/>
      <c r="P42" s="97">
        <v>15</v>
      </c>
      <c r="Q42" s="105">
        <v>380</v>
      </c>
      <c r="R42" s="110"/>
      <c r="S42" s="116">
        <v>6</v>
      </c>
      <c r="T42" s="122">
        <v>5</v>
      </c>
      <c r="U42" s="66">
        <f t="shared" si="2"/>
        <v>140</v>
      </c>
      <c r="V42" s="65"/>
      <c r="W42" s="65"/>
      <c r="X42" s="65">
        <v>140</v>
      </c>
      <c r="Y42" s="91"/>
      <c r="AA42" s="80"/>
    </row>
    <row r="43" spans="1:27" s="68" customFormat="1">
      <c r="A43" s="19">
        <v>33</v>
      </c>
      <c r="B43" s="22" t="s">
        <v>45</v>
      </c>
      <c r="C43" s="35" t="s">
        <v>116</v>
      </c>
      <c r="D43" s="63" t="s">
        <v>117</v>
      </c>
      <c r="E43" s="29" t="s">
        <v>112</v>
      </c>
      <c r="F43" s="38" t="s">
        <v>52</v>
      </c>
      <c r="G43" s="93">
        <f t="shared" si="0"/>
        <v>106</v>
      </c>
      <c r="H43" s="95">
        <v>100</v>
      </c>
      <c r="I43" s="95"/>
      <c r="J43" s="95">
        <v>6</v>
      </c>
      <c r="K43" s="95"/>
      <c r="L43" s="94">
        <f t="shared" si="1"/>
        <v>0</v>
      </c>
      <c r="M43" s="96"/>
      <c r="N43" s="96"/>
      <c r="O43" s="96"/>
      <c r="P43" s="97">
        <v>90</v>
      </c>
      <c r="Q43" s="105">
        <v>400</v>
      </c>
      <c r="R43" s="110"/>
      <c r="S43" s="116"/>
      <c r="T43" s="122"/>
      <c r="U43" s="66">
        <f t="shared" si="2"/>
        <v>0</v>
      </c>
      <c r="V43" s="65"/>
      <c r="W43" s="65"/>
      <c r="X43" s="65"/>
      <c r="Y43" s="91">
        <v>50</v>
      </c>
      <c r="Z43" s="68" t="s">
        <v>118</v>
      </c>
      <c r="AA43" s="80"/>
    </row>
    <row r="44" spans="1:27" s="68" customFormat="1" ht="22.9">
      <c r="A44" s="19">
        <v>34</v>
      </c>
      <c r="B44" s="22" t="s">
        <v>45</v>
      </c>
      <c r="C44" s="35" t="s">
        <v>119</v>
      </c>
      <c r="D44" s="63" t="s">
        <v>120</v>
      </c>
      <c r="E44" s="29" t="s">
        <v>112</v>
      </c>
      <c r="F44" s="38" t="s">
        <v>52</v>
      </c>
      <c r="G44" s="93">
        <f t="shared" si="0"/>
        <v>0</v>
      </c>
      <c r="H44" s="95"/>
      <c r="I44" s="95"/>
      <c r="J44" s="95"/>
      <c r="K44" s="95"/>
      <c r="L44" s="94">
        <f t="shared" si="1"/>
        <v>0</v>
      </c>
      <c r="M44" s="96"/>
      <c r="N44" s="96"/>
      <c r="O44" s="96"/>
      <c r="P44" s="97"/>
      <c r="Q44" s="105">
        <v>50</v>
      </c>
      <c r="R44" s="110"/>
      <c r="S44" s="116"/>
      <c r="T44" s="122"/>
      <c r="U44" s="66">
        <f t="shared" si="2"/>
        <v>0</v>
      </c>
      <c r="V44" s="65"/>
      <c r="W44" s="65"/>
      <c r="X44" s="65"/>
      <c r="Y44" s="91">
        <v>20</v>
      </c>
      <c r="AA44" s="80"/>
    </row>
    <row r="45" spans="1:27" s="68" customFormat="1" ht="22.9">
      <c r="A45" s="19">
        <v>35</v>
      </c>
      <c r="B45" s="22" t="s">
        <v>45</v>
      </c>
      <c r="C45" s="35" t="s">
        <v>121</v>
      </c>
      <c r="D45" s="63" t="s">
        <v>122</v>
      </c>
      <c r="E45" s="29" t="s">
        <v>112</v>
      </c>
      <c r="F45" s="38" t="s">
        <v>52</v>
      </c>
      <c r="G45" s="93">
        <f t="shared" si="0"/>
        <v>240</v>
      </c>
      <c r="H45" s="95">
        <v>231</v>
      </c>
      <c r="I45" s="95"/>
      <c r="J45" s="95">
        <v>9</v>
      </c>
      <c r="K45" s="95"/>
      <c r="L45" s="94">
        <f t="shared" si="1"/>
        <v>0</v>
      </c>
      <c r="M45" s="96"/>
      <c r="N45" s="96"/>
      <c r="O45" s="96"/>
      <c r="P45" s="97">
        <v>16</v>
      </c>
      <c r="Q45" s="105">
        <v>120</v>
      </c>
      <c r="R45" s="110"/>
      <c r="S45" s="116"/>
      <c r="T45" s="122"/>
      <c r="U45" s="66">
        <f t="shared" si="2"/>
        <v>36</v>
      </c>
      <c r="V45" s="65"/>
      <c r="W45" s="65"/>
      <c r="X45" s="65">
        <v>36</v>
      </c>
      <c r="Y45" s="91"/>
      <c r="AA45" s="80"/>
    </row>
    <row r="46" spans="1:27" s="68" customFormat="1">
      <c r="A46" s="19">
        <v>36</v>
      </c>
      <c r="B46" s="22" t="s">
        <v>45</v>
      </c>
      <c r="C46" s="35" t="s">
        <v>123</v>
      </c>
      <c r="D46" s="63" t="s">
        <v>124</v>
      </c>
      <c r="E46" s="29" t="s">
        <v>112</v>
      </c>
      <c r="F46" s="38" t="s">
        <v>52</v>
      </c>
      <c r="G46" s="93">
        <f t="shared" si="0"/>
        <v>4</v>
      </c>
      <c r="H46" s="95">
        <v>4</v>
      </c>
      <c r="I46" s="95"/>
      <c r="J46" s="95"/>
      <c r="K46" s="95"/>
      <c r="L46" s="94">
        <f t="shared" si="1"/>
        <v>0</v>
      </c>
      <c r="M46" s="96"/>
      <c r="N46" s="96"/>
      <c r="O46" s="96"/>
      <c r="P46" s="97">
        <v>40</v>
      </c>
      <c r="Q46" s="105">
        <v>400</v>
      </c>
      <c r="R46" s="110"/>
      <c r="S46" s="116"/>
      <c r="T46" s="122"/>
      <c r="U46" s="66">
        <f t="shared" si="2"/>
        <v>0</v>
      </c>
      <c r="V46" s="65"/>
      <c r="W46" s="65"/>
      <c r="X46" s="65"/>
      <c r="Y46" s="91"/>
      <c r="AA46" s="80"/>
    </row>
    <row r="47" spans="1:27" s="68" customFormat="1">
      <c r="A47" s="19">
        <v>37</v>
      </c>
      <c r="B47" s="22" t="s">
        <v>45</v>
      </c>
      <c r="C47" s="35" t="s">
        <v>125</v>
      </c>
      <c r="D47" s="63" t="s">
        <v>126</v>
      </c>
      <c r="E47" s="29" t="s">
        <v>112</v>
      </c>
      <c r="F47" s="38" t="s">
        <v>52</v>
      </c>
      <c r="G47" s="93">
        <f t="shared" si="0"/>
        <v>0</v>
      </c>
      <c r="H47" s="95"/>
      <c r="I47" s="95"/>
      <c r="J47" s="95"/>
      <c r="K47" s="95"/>
      <c r="L47" s="94">
        <f t="shared" si="1"/>
        <v>0</v>
      </c>
      <c r="M47" s="96"/>
      <c r="N47" s="96"/>
      <c r="O47" s="96"/>
      <c r="P47" s="97">
        <v>8</v>
      </c>
      <c r="Q47" s="105">
        <v>30</v>
      </c>
      <c r="R47" s="110"/>
      <c r="S47" s="116"/>
      <c r="T47" s="122"/>
      <c r="U47" s="66">
        <f t="shared" si="2"/>
        <v>0</v>
      </c>
      <c r="V47" s="65"/>
      <c r="W47" s="65"/>
      <c r="X47" s="65"/>
      <c r="Y47" s="91"/>
      <c r="Z47" s="68" t="s">
        <v>127</v>
      </c>
      <c r="AA47" s="80"/>
    </row>
    <row r="48" spans="1:27" s="68" customFormat="1" ht="22.9">
      <c r="A48" s="19">
        <v>38</v>
      </c>
      <c r="B48" s="22" t="s">
        <v>45</v>
      </c>
      <c r="C48" s="35" t="s">
        <v>128</v>
      </c>
      <c r="D48" s="63" t="s">
        <v>129</v>
      </c>
      <c r="E48" s="29" t="s">
        <v>112</v>
      </c>
      <c r="F48" s="38" t="s">
        <v>52</v>
      </c>
      <c r="G48" s="93">
        <f t="shared" si="0"/>
        <v>0</v>
      </c>
      <c r="H48" s="95"/>
      <c r="I48" s="95"/>
      <c r="J48" s="95"/>
      <c r="K48" s="95"/>
      <c r="L48" s="94">
        <f t="shared" si="1"/>
        <v>0</v>
      </c>
      <c r="M48" s="96"/>
      <c r="N48" s="96"/>
      <c r="O48" s="96"/>
      <c r="P48" s="97">
        <v>8</v>
      </c>
      <c r="Q48" s="105">
        <v>20</v>
      </c>
      <c r="R48" s="110"/>
      <c r="S48" s="116"/>
      <c r="T48" s="122"/>
      <c r="U48" s="66">
        <f t="shared" si="2"/>
        <v>20</v>
      </c>
      <c r="V48" s="65"/>
      <c r="W48" s="65"/>
      <c r="X48" s="65">
        <v>20</v>
      </c>
      <c r="Y48" s="91">
        <v>30</v>
      </c>
      <c r="AA48" s="80"/>
    </row>
    <row r="49" spans="1:27" s="68" customFormat="1">
      <c r="A49" s="19">
        <v>39</v>
      </c>
      <c r="B49" s="22" t="s">
        <v>45</v>
      </c>
      <c r="C49" s="35" t="s">
        <v>130</v>
      </c>
      <c r="D49" s="63" t="s">
        <v>131</v>
      </c>
      <c r="E49" s="29" t="s">
        <v>112</v>
      </c>
      <c r="F49" s="38" t="s">
        <v>70</v>
      </c>
      <c r="G49" s="93">
        <f t="shared" si="0"/>
        <v>160</v>
      </c>
      <c r="H49" s="95"/>
      <c r="I49" s="95"/>
      <c r="J49" s="95">
        <v>160</v>
      </c>
      <c r="K49" s="95"/>
      <c r="L49" s="94">
        <f t="shared" si="1"/>
        <v>0</v>
      </c>
      <c r="M49" s="96"/>
      <c r="N49" s="96"/>
      <c r="O49" s="96"/>
      <c r="P49" s="97">
        <v>8</v>
      </c>
      <c r="Q49" s="105">
        <v>5</v>
      </c>
      <c r="R49" s="110"/>
      <c r="S49" s="116"/>
      <c r="T49" s="122"/>
      <c r="U49" s="66">
        <f t="shared" si="2"/>
        <v>0</v>
      </c>
      <c r="V49" s="65"/>
      <c r="W49" s="65"/>
      <c r="X49" s="65"/>
      <c r="Y49" s="91">
        <v>10</v>
      </c>
      <c r="AA49" s="80"/>
    </row>
    <row r="50" spans="1:27" s="68" customFormat="1">
      <c r="A50" s="19">
        <v>40</v>
      </c>
      <c r="B50" s="22" t="s">
        <v>45</v>
      </c>
      <c r="C50" s="35" t="s">
        <v>132</v>
      </c>
      <c r="D50" s="63" t="s">
        <v>133</v>
      </c>
      <c r="E50" s="29" t="s">
        <v>112</v>
      </c>
      <c r="F50" s="38" t="s">
        <v>52</v>
      </c>
      <c r="G50" s="93">
        <f t="shared" si="0"/>
        <v>5</v>
      </c>
      <c r="H50" s="95"/>
      <c r="I50" s="95">
        <v>5</v>
      </c>
      <c r="J50" s="95"/>
      <c r="K50" s="95"/>
      <c r="L50" s="94">
        <f t="shared" si="1"/>
        <v>0</v>
      </c>
      <c r="M50" s="96"/>
      <c r="N50" s="96"/>
      <c r="O50" s="96"/>
      <c r="P50" s="97">
        <v>4</v>
      </c>
      <c r="Q50" s="105">
        <v>15</v>
      </c>
      <c r="R50" s="110"/>
      <c r="S50" s="116"/>
      <c r="T50" s="122"/>
      <c r="U50" s="66">
        <f t="shared" si="2"/>
        <v>0</v>
      </c>
      <c r="V50" s="65"/>
      <c r="W50" s="65"/>
      <c r="X50" s="65"/>
      <c r="Y50" s="91"/>
      <c r="AA50" s="80"/>
    </row>
    <row r="51" spans="1:27" s="68" customFormat="1">
      <c r="A51" s="19">
        <v>41</v>
      </c>
      <c r="B51" s="19" t="s">
        <v>45</v>
      </c>
      <c r="C51" s="35" t="s">
        <v>134</v>
      </c>
      <c r="D51" s="63" t="s">
        <v>135</v>
      </c>
      <c r="E51" s="29" t="s">
        <v>112</v>
      </c>
      <c r="F51" s="38" t="s">
        <v>52</v>
      </c>
      <c r="G51" s="93">
        <f t="shared" si="0"/>
        <v>0</v>
      </c>
      <c r="H51" s="95"/>
      <c r="I51" s="95"/>
      <c r="J51" s="95"/>
      <c r="K51" s="95"/>
      <c r="L51" s="94">
        <f t="shared" si="1"/>
        <v>0</v>
      </c>
      <c r="M51" s="96"/>
      <c r="N51" s="96"/>
      <c r="O51" s="96"/>
      <c r="P51" s="97"/>
      <c r="Q51" s="105">
        <v>200</v>
      </c>
      <c r="R51" s="110"/>
      <c r="S51" s="116"/>
      <c r="T51" s="122"/>
      <c r="U51" s="66">
        <f t="shared" si="2"/>
        <v>0</v>
      </c>
      <c r="V51" s="65"/>
      <c r="W51" s="65"/>
      <c r="X51" s="65"/>
      <c r="Y51" s="91"/>
      <c r="AA51" s="80"/>
    </row>
    <row r="52" spans="1:27" s="68" customFormat="1" ht="22.9">
      <c r="A52" s="19">
        <v>42</v>
      </c>
      <c r="B52" s="22" t="s">
        <v>45</v>
      </c>
      <c r="C52" s="35" t="s">
        <v>136</v>
      </c>
      <c r="D52" s="63" t="s">
        <v>137</v>
      </c>
      <c r="E52" s="29" t="s">
        <v>112</v>
      </c>
      <c r="F52" s="38" t="s">
        <v>70</v>
      </c>
      <c r="G52" s="93">
        <f t="shared" si="0"/>
        <v>0</v>
      </c>
      <c r="H52" s="95"/>
      <c r="I52" s="95"/>
      <c r="J52" s="95"/>
      <c r="K52" s="95"/>
      <c r="L52" s="94">
        <f t="shared" si="1"/>
        <v>0</v>
      </c>
      <c r="M52" s="96"/>
      <c r="N52" s="96"/>
      <c r="O52" s="96"/>
      <c r="P52" s="97">
        <v>8</v>
      </c>
      <c r="Q52" s="105">
        <v>50</v>
      </c>
      <c r="R52" s="110"/>
      <c r="S52" s="116"/>
      <c r="T52" s="122"/>
      <c r="U52" s="66">
        <f t="shared" si="2"/>
        <v>0</v>
      </c>
      <c r="V52" s="65"/>
      <c r="W52" s="65"/>
      <c r="X52" s="65"/>
      <c r="Y52" s="91"/>
      <c r="AA52" s="80"/>
    </row>
    <row r="53" spans="1:27" s="68" customFormat="1" ht="22.9">
      <c r="A53" s="19">
        <v>43</v>
      </c>
      <c r="B53" s="22" t="s">
        <v>45</v>
      </c>
      <c r="C53" s="28" t="s">
        <v>138</v>
      </c>
      <c r="D53" s="63" t="s">
        <v>139</v>
      </c>
      <c r="E53" s="28" t="s">
        <v>112</v>
      </c>
      <c r="F53" s="38" t="s">
        <v>70</v>
      </c>
      <c r="G53" s="93">
        <f t="shared" si="0"/>
        <v>0</v>
      </c>
      <c r="H53" s="95"/>
      <c r="I53" s="95"/>
      <c r="J53" s="95"/>
      <c r="K53" s="95"/>
      <c r="L53" s="94">
        <f t="shared" si="1"/>
        <v>0</v>
      </c>
      <c r="M53" s="96"/>
      <c r="N53" s="96"/>
      <c r="O53" s="96"/>
      <c r="P53" s="97">
        <v>8</v>
      </c>
      <c r="Q53" s="105">
        <v>10</v>
      </c>
      <c r="R53" s="110"/>
      <c r="S53" s="116"/>
      <c r="T53" s="122"/>
      <c r="U53" s="66">
        <f t="shared" si="2"/>
        <v>0</v>
      </c>
      <c r="V53" s="65"/>
      <c r="W53" s="65"/>
      <c r="X53" s="65"/>
      <c r="Y53" s="91"/>
      <c r="Z53" s="68" t="s">
        <v>118</v>
      </c>
      <c r="AA53" s="80"/>
    </row>
    <row r="54" spans="1:27" s="68" customFormat="1" ht="22.9">
      <c r="A54" s="19">
        <v>44</v>
      </c>
      <c r="B54" s="19" t="s">
        <v>45</v>
      </c>
      <c r="C54" s="24" t="s">
        <v>140</v>
      </c>
      <c r="D54" s="63" t="s">
        <v>141</v>
      </c>
      <c r="E54" s="27" t="s">
        <v>142</v>
      </c>
      <c r="F54" s="48" t="s">
        <v>70</v>
      </c>
      <c r="G54" s="93">
        <f t="shared" si="0"/>
        <v>10</v>
      </c>
      <c r="H54" s="95"/>
      <c r="I54" s="95">
        <v>10</v>
      </c>
      <c r="J54" s="95"/>
      <c r="K54" s="95"/>
      <c r="L54" s="94">
        <f t="shared" si="1"/>
        <v>10</v>
      </c>
      <c r="M54" s="96"/>
      <c r="N54" s="96">
        <v>10</v>
      </c>
      <c r="O54" s="96"/>
      <c r="P54" s="97">
        <v>8</v>
      </c>
      <c r="Q54" s="105">
        <v>2</v>
      </c>
      <c r="R54" s="110"/>
      <c r="S54" s="116"/>
      <c r="T54" s="122"/>
      <c r="U54" s="66">
        <f t="shared" si="2"/>
        <v>10</v>
      </c>
      <c r="V54" s="65"/>
      <c r="W54" s="65"/>
      <c r="X54" s="65">
        <v>10</v>
      </c>
      <c r="Y54" s="91"/>
      <c r="AA54" s="80"/>
    </row>
    <row r="55" spans="1:27" s="68" customFormat="1" ht="22.9">
      <c r="A55" s="19">
        <v>45</v>
      </c>
      <c r="B55" s="19" t="s">
        <v>45</v>
      </c>
      <c r="C55" s="24" t="s">
        <v>143</v>
      </c>
      <c r="D55" s="63" t="s">
        <v>144</v>
      </c>
      <c r="E55" s="27" t="s">
        <v>142</v>
      </c>
      <c r="F55" s="48" t="s">
        <v>70</v>
      </c>
      <c r="G55" s="93">
        <f t="shared" si="0"/>
        <v>25</v>
      </c>
      <c r="H55" s="95"/>
      <c r="I55" s="95">
        <v>25</v>
      </c>
      <c r="J55" s="95"/>
      <c r="K55" s="95"/>
      <c r="L55" s="94">
        <f t="shared" si="1"/>
        <v>10</v>
      </c>
      <c r="M55" s="96"/>
      <c r="N55" s="96">
        <v>10</v>
      </c>
      <c r="O55" s="96"/>
      <c r="P55" s="97">
        <v>8</v>
      </c>
      <c r="Q55" s="105">
        <v>2</v>
      </c>
      <c r="R55" s="110"/>
      <c r="S55" s="116"/>
      <c r="T55" s="122"/>
      <c r="U55" s="66">
        <f t="shared" si="2"/>
        <v>10</v>
      </c>
      <c r="V55" s="65"/>
      <c r="W55" s="65"/>
      <c r="X55" s="65">
        <v>10</v>
      </c>
      <c r="Y55" s="91"/>
      <c r="AA55" s="80"/>
    </row>
    <row r="56" spans="1:27" s="68" customFormat="1">
      <c r="A56" s="19">
        <v>46</v>
      </c>
      <c r="B56" s="19" t="s">
        <v>45</v>
      </c>
      <c r="C56" s="24" t="s">
        <v>143</v>
      </c>
      <c r="D56" s="63" t="s">
        <v>145</v>
      </c>
      <c r="E56" s="27" t="s">
        <v>142</v>
      </c>
      <c r="F56" s="48" t="s">
        <v>70</v>
      </c>
      <c r="G56" s="93">
        <f t="shared" si="0"/>
        <v>10</v>
      </c>
      <c r="H56" s="95"/>
      <c r="I56" s="95">
        <v>10</v>
      </c>
      <c r="J56" s="95"/>
      <c r="K56" s="95"/>
      <c r="L56" s="94">
        <f t="shared" si="1"/>
        <v>0</v>
      </c>
      <c r="M56" s="96"/>
      <c r="N56" s="96"/>
      <c r="O56" s="96"/>
      <c r="P56" s="97">
        <v>8</v>
      </c>
      <c r="Q56" s="105">
        <v>10</v>
      </c>
      <c r="R56" s="110"/>
      <c r="S56" s="116"/>
      <c r="T56" s="122"/>
      <c r="U56" s="66">
        <f t="shared" si="2"/>
        <v>10</v>
      </c>
      <c r="V56" s="65"/>
      <c r="W56" s="65"/>
      <c r="X56" s="65">
        <v>10</v>
      </c>
      <c r="Y56" s="91"/>
      <c r="AA56" s="80"/>
    </row>
    <row r="57" spans="1:27" s="68" customFormat="1">
      <c r="A57" s="19">
        <v>47</v>
      </c>
      <c r="B57" s="19" t="s">
        <v>45</v>
      </c>
      <c r="C57" s="24" t="s">
        <v>146</v>
      </c>
      <c r="D57" s="63" t="s">
        <v>147</v>
      </c>
      <c r="E57" s="27" t="s">
        <v>142</v>
      </c>
      <c r="F57" s="48" t="s">
        <v>70</v>
      </c>
      <c r="G57" s="93">
        <f t="shared" si="0"/>
        <v>0</v>
      </c>
      <c r="H57" s="95"/>
      <c r="I57" s="95"/>
      <c r="J57" s="95"/>
      <c r="K57" s="95"/>
      <c r="L57" s="94">
        <f t="shared" si="1"/>
        <v>0</v>
      </c>
      <c r="M57" s="96"/>
      <c r="N57" s="96"/>
      <c r="O57" s="96"/>
      <c r="P57" s="97">
        <v>8</v>
      </c>
      <c r="Q57" s="105">
        <v>119</v>
      </c>
      <c r="R57" s="110"/>
      <c r="S57" s="116"/>
      <c r="T57" s="122"/>
      <c r="U57" s="66">
        <f t="shared" si="2"/>
        <v>30</v>
      </c>
      <c r="V57" s="65"/>
      <c r="W57" s="65"/>
      <c r="X57" s="65">
        <v>30</v>
      </c>
      <c r="Y57" s="91"/>
      <c r="AA57" s="80"/>
    </row>
    <row r="58" spans="1:27" s="68" customFormat="1">
      <c r="A58" s="19">
        <v>48</v>
      </c>
      <c r="B58" s="19" t="s">
        <v>45</v>
      </c>
      <c r="C58" s="24" t="s">
        <v>148</v>
      </c>
      <c r="D58" s="63" t="s">
        <v>149</v>
      </c>
      <c r="E58" s="27" t="s">
        <v>142</v>
      </c>
      <c r="F58" s="48" t="s">
        <v>52</v>
      </c>
      <c r="G58" s="93">
        <f t="shared" si="0"/>
        <v>100</v>
      </c>
      <c r="H58" s="95"/>
      <c r="I58" s="95">
        <v>100</v>
      </c>
      <c r="J58" s="95"/>
      <c r="K58" s="95"/>
      <c r="L58" s="94">
        <f t="shared" si="1"/>
        <v>0</v>
      </c>
      <c r="M58" s="96"/>
      <c r="N58" s="96"/>
      <c r="O58" s="96"/>
      <c r="P58" s="97">
        <v>8</v>
      </c>
      <c r="Q58" s="105">
        <v>150</v>
      </c>
      <c r="R58" s="110"/>
      <c r="S58" s="116"/>
      <c r="T58" s="122"/>
      <c r="U58" s="66">
        <f t="shared" si="2"/>
        <v>0</v>
      </c>
      <c r="V58" s="65"/>
      <c r="W58" s="65"/>
      <c r="X58" s="65"/>
      <c r="Y58" s="91"/>
      <c r="AA58" s="80"/>
    </row>
    <row r="59" spans="1:27" s="68" customFormat="1" ht="22.9">
      <c r="A59" s="19">
        <v>49</v>
      </c>
      <c r="B59" s="19" t="s">
        <v>45</v>
      </c>
      <c r="C59" s="24" t="s">
        <v>150</v>
      </c>
      <c r="D59" s="63" t="s">
        <v>151</v>
      </c>
      <c r="E59" s="27" t="s">
        <v>142</v>
      </c>
      <c r="F59" s="48" t="s">
        <v>70</v>
      </c>
      <c r="G59" s="93">
        <f t="shared" si="0"/>
        <v>0</v>
      </c>
      <c r="H59" s="95"/>
      <c r="I59" s="95"/>
      <c r="J59" s="95"/>
      <c r="K59" s="95"/>
      <c r="L59" s="94">
        <f t="shared" si="1"/>
        <v>0</v>
      </c>
      <c r="M59" s="96"/>
      <c r="N59" s="96"/>
      <c r="O59" s="96"/>
      <c r="P59" s="97">
        <v>10</v>
      </c>
      <c r="Q59" s="105">
        <v>10</v>
      </c>
      <c r="R59" s="110"/>
      <c r="S59" s="116"/>
      <c r="T59" s="122"/>
      <c r="U59" s="66">
        <f t="shared" si="2"/>
        <v>0</v>
      </c>
      <c r="V59" s="65"/>
      <c r="W59" s="65"/>
      <c r="X59" s="65"/>
      <c r="Y59" s="91"/>
      <c r="AA59" s="80"/>
    </row>
    <row r="60" spans="1:27" s="68" customFormat="1">
      <c r="A60" s="19">
        <v>50</v>
      </c>
      <c r="B60" s="19" t="s">
        <v>45</v>
      </c>
      <c r="C60" s="35" t="s">
        <v>152</v>
      </c>
      <c r="D60" s="63" t="s">
        <v>153</v>
      </c>
      <c r="E60" s="29" t="s">
        <v>142</v>
      </c>
      <c r="F60" s="48" t="s">
        <v>70</v>
      </c>
      <c r="G60" s="93">
        <f t="shared" si="0"/>
        <v>0</v>
      </c>
      <c r="H60" s="95"/>
      <c r="I60" s="95"/>
      <c r="J60" s="95"/>
      <c r="K60" s="95"/>
      <c r="L60" s="94">
        <f t="shared" si="1"/>
        <v>0</v>
      </c>
      <c r="M60" s="96"/>
      <c r="N60" s="96"/>
      <c r="O60" s="96"/>
      <c r="P60" s="97"/>
      <c r="Q60" s="105">
        <v>20</v>
      </c>
      <c r="R60" s="110"/>
      <c r="S60" s="116"/>
      <c r="T60" s="122"/>
      <c r="U60" s="66">
        <f t="shared" si="2"/>
        <v>0</v>
      </c>
      <c r="V60" s="65"/>
      <c r="W60" s="65"/>
      <c r="X60" s="65"/>
      <c r="Y60" s="91"/>
      <c r="AA60" s="80"/>
    </row>
    <row r="61" spans="1:27" s="68" customFormat="1" ht="22.9">
      <c r="A61" s="19">
        <v>51</v>
      </c>
      <c r="B61" s="19" t="s">
        <v>45</v>
      </c>
      <c r="C61" s="24" t="s">
        <v>154</v>
      </c>
      <c r="D61" s="63" t="s">
        <v>155</v>
      </c>
      <c r="E61" s="27" t="s">
        <v>142</v>
      </c>
      <c r="F61" s="48" t="s">
        <v>156</v>
      </c>
      <c r="G61" s="93">
        <f t="shared" si="0"/>
        <v>15</v>
      </c>
      <c r="H61" s="95"/>
      <c r="I61" s="95">
        <v>15</v>
      </c>
      <c r="J61" s="95"/>
      <c r="K61" s="95"/>
      <c r="L61" s="94">
        <f t="shared" si="1"/>
        <v>0</v>
      </c>
      <c r="M61" s="96"/>
      <c r="N61" s="96"/>
      <c r="O61" s="96"/>
      <c r="P61" s="97"/>
      <c r="Q61" s="105"/>
      <c r="R61" s="110"/>
      <c r="S61" s="116"/>
      <c r="T61" s="122"/>
      <c r="U61" s="66">
        <f t="shared" si="2"/>
        <v>0</v>
      </c>
      <c r="V61" s="65"/>
      <c r="W61" s="65"/>
      <c r="X61" s="65"/>
      <c r="Y61" s="91"/>
      <c r="AA61" s="80"/>
    </row>
    <row r="62" spans="1:27" s="68" customFormat="1">
      <c r="A62" s="19">
        <v>52</v>
      </c>
      <c r="B62" s="19" t="s">
        <v>45</v>
      </c>
      <c r="C62" s="24" t="s">
        <v>157</v>
      </c>
      <c r="D62" s="63" t="s">
        <v>158</v>
      </c>
      <c r="E62" s="27" t="s">
        <v>142</v>
      </c>
      <c r="F62" s="48" t="s">
        <v>156</v>
      </c>
      <c r="G62" s="93">
        <f t="shared" si="0"/>
        <v>40</v>
      </c>
      <c r="H62" s="95"/>
      <c r="I62" s="95">
        <v>40</v>
      </c>
      <c r="J62" s="95"/>
      <c r="K62" s="95"/>
      <c r="L62" s="94">
        <f t="shared" si="1"/>
        <v>0</v>
      </c>
      <c r="M62" s="96"/>
      <c r="N62" s="96"/>
      <c r="O62" s="96"/>
      <c r="P62" s="97">
        <v>8</v>
      </c>
      <c r="Q62" s="105"/>
      <c r="R62" s="110"/>
      <c r="S62" s="116"/>
      <c r="T62" s="122"/>
      <c r="U62" s="66">
        <f t="shared" si="2"/>
        <v>0</v>
      </c>
      <c r="V62" s="65"/>
      <c r="W62" s="65"/>
      <c r="X62" s="65"/>
      <c r="Y62" s="91"/>
      <c r="AA62" s="80"/>
    </row>
    <row r="63" spans="1:27" s="68" customFormat="1" ht="22.9">
      <c r="A63" s="19">
        <v>53</v>
      </c>
      <c r="B63" s="19" t="s">
        <v>45</v>
      </c>
      <c r="C63" s="24" t="s">
        <v>159</v>
      </c>
      <c r="D63" s="63" t="s">
        <v>160</v>
      </c>
      <c r="E63" s="27" t="s">
        <v>142</v>
      </c>
      <c r="F63" s="48" t="s">
        <v>52</v>
      </c>
      <c r="G63" s="93">
        <f t="shared" si="0"/>
        <v>5</v>
      </c>
      <c r="H63" s="95"/>
      <c r="I63" s="95">
        <v>5</v>
      </c>
      <c r="J63" s="95"/>
      <c r="K63" s="95"/>
      <c r="L63" s="94">
        <f t="shared" si="1"/>
        <v>10</v>
      </c>
      <c r="M63" s="96"/>
      <c r="N63" s="96">
        <v>10</v>
      </c>
      <c r="O63" s="96"/>
      <c r="P63" s="97">
        <v>12</v>
      </c>
      <c r="Q63" s="105">
        <v>90</v>
      </c>
      <c r="R63" s="110"/>
      <c r="S63" s="116"/>
      <c r="T63" s="122"/>
      <c r="U63" s="66">
        <f t="shared" si="2"/>
        <v>20</v>
      </c>
      <c r="V63" s="65"/>
      <c r="W63" s="65"/>
      <c r="X63" s="65">
        <v>20</v>
      </c>
      <c r="Y63" s="91"/>
      <c r="AA63" s="80"/>
    </row>
    <row r="64" spans="1:27" s="68" customFormat="1">
      <c r="A64" s="19">
        <v>54</v>
      </c>
      <c r="B64" s="19" t="s">
        <v>45</v>
      </c>
      <c r="C64" s="24" t="s">
        <v>161</v>
      </c>
      <c r="D64" s="63" t="s">
        <v>162</v>
      </c>
      <c r="E64" s="27" t="s">
        <v>142</v>
      </c>
      <c r="F64" s="48" t="s">
        <v>70</v>
      </c>
      <c r="G64" s="93">
        <f t="shared" si="0"/>
        <v>25</v>
      </c>
      <c r="H64" s="95"/>
      <c r="I64" s="95">
        <v>25</v>
      </c>
      <c r="J64" s="95"/>
      <c r="K64" s="95"/>
      <c r="L64" s="94">
        <f t="shared" si="1"/>
        <v>0</v>
      </c>
      <c r="M64" s="96"/>
      <c r="N64" s="96"/>
      <c r="O64" s="96"/>
      <c r="P64" s="97">
        <v>40</v>
      </c>
      <c r="Q64" s="105">
        <v>8</v>
      </c>
      <c r="R64" s="110"/>
      <c r="S64" s="116"/>
      <c r="T64" s="122"/>
      <c r="U64" s="66">
        <f t="shared" si="2"/>
        <v>0</v>
      </c>
      <c r="V64" s="65"/>
      <c r="W64" s="65"/>
      <c r="X64" s="65"/>
      <c r="Y64" s="91"/>
      <c r="AA64" s="80"/>
    </row>
    <row r="65" spans="1:27" s="68" customFormat="1">
      <c r="A65" s="19">
        <v>55</v>
      </c>
      <c r="B65" s="19" t="s">
        <v>45</v>
      </c>
      <c r="C65" s="24" t="s">
        <v>163</v>
      </c>
      <c r="D65" s="63" t="s">
        <v>164</v>
      </c>
      <c r="E65" s="27" t="s">
        <v>142</v>
      </c>
      <c r="F65" s="48" t="s">
        <v>52</v>
      </c>
      <c r="G65" s="93">
        <f t="shared" si="0"/>
        <v>0</v>
      </c>
      <c r="H65" s="95"/>
      <c r="I65" s="95"/>
      <c r="J65" s="95"/>
      <c r="K65" s="95"/>
      <c r="L65" s="94">
        <f t="shared" si="1"/>
        <v>100</v>
      </c>
      <c r="M65" s="96"/>
      <c r="N65" s="96">
        <v>100</v>
      </c>
      <c r="O65" s="96"/>
      <c r="P65" s="97">
        <v>20</v>
      </c>
      <c r="Q65" s="105">
        <v>70</v>
      </c>
      <c r="R65" s="110"/>
      <c r="S65" s="116"/>
      <c r="T65" s="122"/>
      <c r="U65" s="66">
        <f t="shared" si="2"/>
        <v>10</v>
      </c>
      <c r="V65" s="65"/>
      <c r="W65" s="65"/>
      <c r="X65" s="65">
        <v>10</v>
      </c>
      <c r="Y65" s="91"/>
      <c r="AA65" s="80"/>
    </row>
    <row r="66" spans="1:27" s="68" customFormat="1">
      <c r="A66" s="19">
        <v>56</v>
      </c>
      <c r="B66" s="19" t="s">
        <v>45</v>
      </c>
      <c r="C66" s="24" t="s">
        <v>165</v>
      </c>
      <c r="D66" s="63" t="s">
        <v>166</v>
      </c>
      <c r="E66" s="27" t="s">
        <v>167</v>
      </c>
      <c r="F66" s="48" t="s">
        <v>49</v>
      </c>
      <c r="G66" s="93">
        <f t="shared" si="0"/>
        <v>340</v>
      </c>
      <c r="H66" s="95"/>
      <c r="I66" s="95">
        <v>50</v>
      </c>
      <c r="J66" s="95">
        <v>200</v>
      </c>
      <c r="K66" s="95">
        <v>90</v>
      </c>
      <c r="L66" s="94">
        <f t="shared" si="1"/>
        <v>170</v>
      </c>
      <c r="M66" s="96"/>
      <c r="N66" s="96">
        <v>100</v>
      </c>
      <c r="O66" s="96">
        <v>70</v>
      </c>
      <c r="P66" s="97">
        <v>100</v>
      </c>
      <c r="Q66" s="105">
        <v>1411</v>
      </c>
      <c r="R66" s="110"/>
      <c r="S66" s="116"/>
      <c r="T66" s="122">
        <v>20</v>
      </c>
      <c r="U66" s="66">
        <f t="shared" si="2"/>
        <v>140</v>
      </c>
      <c r="V66" s="65">
        <v>70</v>
      </c>
      <c r="W66" s="65"/>
      <c r="X66" s="65">
        <v>70</v>
      </c>
      <c r="Y66" s="91"/>
      <c r="AA66" s="80"/>
    </row>
    <row r="67" spans="1:27" s="68" customFormat="1">
      <c r="A67" s="19">
        <v>57</v>
      </c>
      <c r="B67" s="19" t="s">
        <v>45</v>
      </c>
      <c r="C67" s="28" t="s">
        <v>168</v>
      </c>
      <c r="D67" s="63" t="s">
        <v>169</v>
      </c>
      <c r="E67" s="28" t="s">
        <v>170</v>
      </c>
      <c r="F67" s="48" t="s">
        <v>49</v>
      </c>
      <c r="G67" s="93">
        <f t="shared" si="0"/>
        <v>855</v>
      </c>
      <c r="H67" s="95"/>
      <c r="I67" s="95">
        <v>45</v>
      </c>
      <c r="J67" s="95">
        <v>810</v>
      </c>
      <c r="K67" s="95"/>
      <c r="L67" s="94">
        <f t="shared" si="1"/>
        <v>0</v>
      </c>
      <c r="M67" s="96"/>
      <c r="N67" s="96"/>
      <c r="O67" s="96"/>
      <c r="P67" s="97"/>
      <c r="Q67" s="105">
        <v>890</v>
      </c>
      <c r="R67" s="110"/>
      <c r="S67" s="116"/>
      <c r="T67" s="122"/>
      <c r="U67" s="66">
        <f t="shared" si="2"/>
        <v>225</v>
      </c>
      <c r="V67" s="65"/>
      <c r="W67" s="65"/>
      <c r="X67" s="65">
        <v>225</v>
      </c>
      <c r="Y67" s="91"/>
      <c r="AA67" s="80"/>
    </row>
    <row r="68" spans="1:27" s="68" customFormat="1">
      <c r="A68" s="19">
        <v>58</v>
      </c>
      <c r="B68" s="19" t="s">
        <v>45</v>
      </c>
      <c r="C68" s="28" t="s">
        <v>171</v>
      </c>
      <c r="D68" s="63" t="s">
        <v>172</v>
      </c>
      <c r="E68" s="28" t="s">
        <v>170</v>
      </c>
      <c r="F68" s="48" t="s">
        <v>70</v>
      </c>
      <c r="G68" s="93">
        <f t="shared" si="0"/>
        <v>0</v>
      </c>
      <c r="H68" s="95"/>
      <c r="I68" s="95"/>
      <c r="J68" s="95"/>
      <c r="K68" s="95"/>
      <c r="L68" s="94">
        <f t="shared" si="1"/>
        <v>0</v>
      </c>
      <c r="M68" s="96"/>
      <c r="N68" s="96"/>
      <c r="O68" s="96"/>
      <c r="P68" s="97">
        <v>8</v>
      </c>
      <c r="Q68" s="105">
        <v>25</v>
      </c>
      <c r="R68" s="110"/>
      <c r="S68" s="116"/>
      <c r="T68" s="122"/>
      <c r="U68" s="66">
        <f t="shared" si="2"/>
        <v>0</v>
      </c>
      <c r="V68" s="65"/>
      <c r="W68" s="65"/>
      <c r="X68" s="65"/>
      <c r="Y68" s="91"/>
      <c r="AA68" s="80"/>
    </row>
    <row r="69" spans="1:27" s="68" customFormat="1">
      <c r="A69" s="19">
        <v>59</v>
      </c>
      <c r="B69" s="19" t="s">
        <v>45</v>
      </c>
      <c r="C69" s="28" t="s">
        <v>173</v>
      </c>
      <c r="D69" s="63" t="s">
        <v>174</v>
      </c>
      <c r="E69" s="28" t="s">
        <v>170</v>
      </c>
      <c r="F69" s="48" t="s">
        <v>70</v>
      </c>
      <c r="G69" s="93">
        <f t="shared" si="0"/>
        <v>75</v>
      </c>
      <c r="H69" s="95"/>
      <c r="I69" s="95">
        <v>75</v>
      </c>
      <c r="J69" s="95"/>
      <c r="K69" s="95"/>
      <c r="L69" s="94">
        <f t="shared" si="1"/>
        <v>0</v>
      </c>
      <c r="M69" s="96"/>
      <c r="N69" s="96"/>
      <c r="O69" s="96"/>
      <c r="P69" s="97"/>
      <c r="Q69" s="105">
        <v>20</v>
      </c>
      <c r="R69" s="110"/>
      <c r="S69" s="116"/>
      <c r="T69" s="122">
        <v>5</v>
      </c>
      <c r="U69" s="66">
        <f t="shared" si="2"/>
        <v>40</v>
      </c>
      <c r="V69" s="65"/>
      <c r="W69" s="65"/>
      <c r="X69" s="65">
        <v>40</v>
      </c>
      <c r="Y69" s="91">
        <v>45</v>
      </c>
      <c r="AA69" s="80"/>
    </row>
    <row r="70" spans="1:27" s="68" customFormat="1" ht="22.9">
      <c r="A70" s="19">
        <v>60</v>
      </c>
      <c r="B70" s="32" t="s">
        <v>175</v>
      </c>
      <c r="C70" s="28" t="s">
        <v>176</v>
      </c>
      <c r="D70" s="63" t="s">
        <v>177</v>
      </c>
      <c r="E70" s="28" t="s">
        <v>178</v>
      </c>
      <c r="F70" s="38" t="s">
        <v>70</v>
      </c>
      <c r="G70" s="93">
        <f t="shared" si="0"/>
        <v>0</v>
      </c>
      <c r="H70" s="95"/>
      <c r="I70" s="95"/>
      <c r="J70" s="95"/>
      <c r="K70" s="95"/>
      <c r="L70" s="94">
        <f t="shared" si="1"/>
        <v>0</v>
      </c>
      <c r="M70" s="96"/>
      <c r="N70" s="96"/>
      <c r="O70" s="96"/>
      <c r="P70" s="97">
        <v>5</v>
      </c>
      <c r="Q70" s="105">
        <v>10</v>
      </c>
      <c r="R70" s="110"/>
      <c r="S70" s="116"/>
      <c r="T70" s="122"/>
      <c r="U70" s="66">
        <f t="shared" si="2"/>
        <v>0</v>
      </c>
      <c r="V70" s="65"/>
      <c r="W70" s="65"/>
      <c r="X70" s="65"/>
      <c r="Y70" s="91"/>
      <c r="Z70" s="68" t="s">
        <v>179</v>
      </c>
      <c r="AA70" s="80"/>
    </row>
    <row r="71" spans="1:27" s="68" customFormat="1">
      <c r="A71" s="19">
        <v>61</v>
      </c>
      <c r="B71" s="19" t="s">
        <v>45</v>
      </c>
      <c r="C71" s="24" t="s">
        <v>180</v>
      </c>
      <c r="D71" s="63" t="s">
        <v>181</v>
      </c>
      <c r="E71" s="24" t="s">
        <v>178</v>
      </c>
      <c r="F71" s="48" t="s">
        <v>70</v>
      </c>
      <c r="G71" s="93">
        <f t="shared" si="0"/>
        <v>0</v>
      </c>
      <c r="H71" s="95"/>
      <c r="I71" s="95"/>
      <c r="J71" s="95"/>
      <c r="K71" s="95"/>
      <c r="L71" s="94">
        <f t="shared" si="1"/>
        <v>0</v>
      </c>
      <c r="M71" s="96"/>
      <c r="N71" s="96"/>
      <c r="O71" s="96"/>
      <c r="P71" s="97">
        <v>12</v>
      </c>
      <c r="Q71" s="105">
        <v>50</v>
      </c>
      <c r="R71" s="110"/>
      <c r="S71" s="116"/>
      <c r="T71" s="122"/>
      <c r="U71" s="66">
        <f t="shared" si="2"/>
        <v>0</v>
      </c>
      <c r="V71" s="65"/>
      <c r="W71" s="65"/>
      <c r="X71" s="65"/>
      <c r="Y71" s="91"/>
      <c r="AA71" s="80"/>
    </row>
    <row r="72" spans="1:27" s="68" customFormat="1">
      <c r="A72" s="19">
        <v>62</v>
      </c>
      <c r="B72" s="19" t="s">
        <v>45</v>
      </c>
      <c r="C72" s="24" t="s">
        <v>182</v>
      </c>
      <c r="D72" s="63" t="s">
        <v>183</v>
      </c>
      <c r="E72" s="24" t="s">
        <v>178</v>
      </c>
      <c r="F72" s="48" t="s">
        <v>49</v>
      </c>
      <c r="G72" s="93">
        <f t="shared" si="0"/>
        <v>50</v>
      </c>
      <c r="H72" s="95"/>
      <c r="I72" s="95"/>
      <c r="J72" s="95">
        <v>50</v>
      </c>
      <c r="K72" s="95"/>
      <c r="L72" s="94">
        <f t="shared" si="1"/>
        <v>0</v>
      </c>
      <c r="M72" s="96"/>
      <c r="N72" s="96"/>
      <c r="O72" s="96"/>
      <c r="P72" s="97">
        <v>90</v>
      </c>
      <c r="Q72" s="105">
        <v>800</v>
      </c>
      <c r="R72" s="110"/>
      <c r="S72" s="116"/>
      <c r="T72" s="122"/>
      <c r="U72" s="66">
        <f t="shared" si="2"/>
        <v>40</v>
      </c>
      <c r="V72" s="65"/>
      <c r="W72" s="65"/>
      <c r="X72" s="65">
        <v>40</v>
      </c>
      <c r="Y72" s="91"/>
      <c r="AA72" s="80"/>
    </row>
    <row r="73" spans="1:27" s="68" customFormat="1" ht="22.9">
      <c r="A73" s="19">
        <v>63</v>
      </c>
      <c r="B73" s="19" t="s">
        <v>184</v>
      </c>
      <c r="C73" s="24" t="s">
        <v>185</v>
      </c>
      <c r="D73" s="63" t="s">
        <v>183</v>
      </c>
      <c r="E73" s="24" t="s">
        <v>178</v>
      </c>
      <c r="F73" s="48" t="s">
        <v>156</v>
      </c>
      <c r="G73" s="93">
        <f t="shared" si="0"/>
        <v>0</v>
      </c>
      <c r="H73" s="95"/>
      <c r="I73" s="95"/>
      <c r="J73" s="95"/>
      <c r="K73" s="95"/>
      <c r="L73" s="94">
        <f t="shared" si="1"/>
        <v>0</v>
      </c>
      <c r="M73" s="96"/>
      <c r="N73" s="96"/>
      <c r="O73" s="96"/>
      <c r="P73" s="97">
        <v>40</v>
      </c>
      <c r="Q73" s="105">
        <v>200</v>
      </c>
      <c r="R73" s="110"/>
      <c r="S73" s="116"/>
      <c r="T73" s="122"/>
      <c r="U73" s="66">
        <f t="shared" si="2"/>
        <v>0</v>
      </c>
      <c r="V73" s="65"/>
      <c r="W73" s="65"/>
      <c r="X73" s="65"/>
      <c r="Y73" s="91"/>
      <c r="Z73" s="68" t="s">
        <v>186</v>
      </c>
      <c r="AA73" s="80"/>
    </row>
    <row r="74" spans="1:27" s="68" customFormat="1">
      <c r="A74" s="19">
        <v>64</v>
      </c>
      <c r="B74" s="19" t="s">
        <v>45</v>
      </c>
      <c r="C74" s="24" t="s">
        <v>187</v>
      </c>
      <c r="D74" s="63" t="s">
        <v>188</v>
      </c>
      <c r="E74" s="24" t="s">
        <v>178</v>
      </c>
      <c r="F74" s="48" t="s">
        <v>70</v>
      </c>
      <c r="G74" s="93">
        <f t="shared" si="0"/>
        <v>0</v>
      </c>
      <c r="H74" s="95"/>
      <c r="I74" s="95"/>
      <c r="J74" s="95"/>
      <c r="K74" s="95"/>
      <c r="L74" s="94">
        <f t="shared" si="1"/>
        <v>0</v>
      </c>
      <c r="M74" s="96"/>
      <c r="N74" s="96"/>
      <c r="O74" s="96"/>
      <c r="P74" s="97"/>
      <c r="Q74" s="105">
        <v>20</v>
      </c>
      <c r="R74" s="110"/>
      <c r="S74" s="116"/>
      <c r="T74" s="122"/>
      <c r="U74" s="66">
        <f t="shared" si="2"/>
        <v>0</v>
      </c>
      <c r="V74" s="65"/>
      <c r="W74" s="65"/>
      <c r="X74" s="65"/>
      <c r="Y74" s="91"/>
      <c r="AA74" s="80"/>
    </row>
    <row r="75" spans="1:27" s="68" customFormat="1">
      <c r="A75" s="19">
        <v>65</v>
      </c>
      <c r="B75" s="19" t="s">
        <v>45</v>
      </c>
      <c r="C75" s="24" t="s">
        <v>189</v>
      </c>
      <c r="D75" s="63" t="s">
        <v>190</v>
      </c>
      <c r="E75" s="33" t="s">
        <v>178</v>
      </c>
      <c r="F75" s="48" t="s">
        <v>70</v>
      </c>
      <c r="G75" s="93">
        <f t="shared" si="0"/>
        <v>15</v>
      </c>
      <c r="H75" s="95"/>
      <c r="I75" s="95"/>
      <c r="J75" s="95">
        <v>15</v>
      </c>
      <c r="K75" s="95"/>
      <c r="L75" s="94">
        <f t="shared" si="1"/>
        <v>0</v>
      </c>
      <c r="M75" s="96"/>
      <c r="N75" s="96"/>
      <c r="O75" s="96"/>
      <c r="P75" s="97">
        <v>8</v>
      </c>
      <c r="Q75" s="105">
        <v>10</v>
      </c>
      <c r="R75" s="110"/>
      <c r="S75" s="116"/>
      <c r="T75" s="122"/>
      <c r="U75" s="66">
        <f t="shared" si="2"/>
        <v>0</v>
      </c>
      <c r="V75" s="65"/>
      <c r="W75" s="65"/>
      <c r="X75" s="65"/>
      <c r="Y75" s="91"/>
      <c r="AA75" s="80"/>
    </row>
    <row r="76" spans="1:27" s="68" customFormat="1" ht="22.9">
      <c r="A76" s="19">
        <v>66</v>
      </c>
      <c r="B76" s="34" t="s">
        <v>45</v>
      </c>
      <c r="C76" s="35" t="s">
        <v>191</v>
      </c>
      <c r="D76" s="63" t="s">
        <v>192</v>
      </c>
      <c r="E76" s="29" t="s">
        <v>178</v>
      </c>
      <c r="F76" s="48" t="s">
        <v>70</v>
      </c>
      <c r="G76" s="93">
        <f t="shared" ref="G76:G139" si="3">H76+I76+J76+K76</f>
        <v>0</v>
      </c>
      <c r="H76" s="95"/>
      <c r="I76" s="95"/>
      <c r="J76" s="95"/>
      <c r="K76" s="95"/>
      <c r="L76" s="94">
        <f t="shared" ref="L76:L139" si="4">M76+N76+O76</f>
        <v>0</v>
      </c>
      <c r="M76" s="96"/>
      <c r="N76" s="96"/>
      <c r="O76" s="96"/>
      <c r="P76" s="97">
        <v>8</v>
      </c>
      <c r="Q76" s="105">
        <v>15</v>
      </c>
      <c r="R76" s="110"/>
      <c r="S76" s="116"/>
      <c r="T76" s="122"/>
      <c r="U76" s="66">
        <f t="shared" ref="U76:U139" si="5">V76+W76+X76</f>
        <v>0</v>
      </c>
      <c r="V76" s="65"/>
      <c r="W76" s="65"/>
      <c r="X76" s="65"/>
      <c r="Y76" s="91"/>
      <c r="AA76" s="80"/>
    </row>
    <row r="77" spans="1:27" s="68" customFormat="1">
      <c r="A77" s="19">
        <v>67</v>
      </c>
      <c r="B77" s="34" t="s">
        <v>45</v>
      </c>
      <c r="C77" s="35" t="s">
        <v>193</v>
      </c>
      <c r="D77" s="63" t="s">
        <v>194</v>
      </c>
      <c r="E77" s="29" t="s">
        <v>178</v>
      </c>
      <c r="F77" s="48" t="s">
        <v>52</v>
      </c>
      <c r="G77" s="93">
        <f t="shared" si="3"/>
        <v>0</v>
      </c>
      <c r="H77" s="95"/>
      <c r="I77" s="95"/>
      <c r="J77" s="95"/>
      <c r="K77" s="95"/>
      <c r="L77" s="94">
        <f t="shared" si="4"/>
        <v>0</v>
      </c>
      <c r="M77" s="96"/>
      <c r="N77" s="96"/>
      <c r="O77" s="96"/>
      <c r="P77" s="97">
        <v>8</v>
      </c>
      <c r="Q77" s="105">
        <v>15</v>
      </c>
      <c r="R77" s="110"/>
      <c r="S77" s="116"/>
      <c r="T77" s="122"/>
      <c r="U77" s="66">
        <f t="shared" si="5"/>
        <v>0</v>
      </c>
      <c r="V77" s="65"/>
      <c r="W77" s="65"/>
      <c r="X77" s="65"/>
      <c r="Y77" s="91"/>
      <c r="AA77" s="80"/>
    </row>
    <row r="78" spans="1:27" s="68" customFormat="1">
      <c r="A78" s="19">
        <v>68</v>
      </c>
      <c r="B78" s="34" t="s">
        <v>45</v>
      </c>
      <c r="C78" s="35" t="s">
        <v>195</v>
      </c>
      <c r="D78" s="63" t="s">
        <v>196</v>
      </c>
      <c r="E78" s="29" t="s">
        <v>178</v>
      </c>
      <c r="F78" s="48" t="s">
        <v>70</v>
      </c>
      <c r="G78" s="93">
        <f t="shared" si="3"/>
        <v>0</v>
      </c>
      <c r="H78" s="95"/>
      <c r="I78" s="95"/>
      <c r="J78" s="95"/>
      <c r="K78" s="95"/>
      <c r="L78" s="94">
        <f t="shared" si="4"/>
        <v>0</v>
      </c>
      <c r="M78" s="96"/>
      <c r="N78" s="96"/>
      <c r="O78" s="96"/>
      <c r="P78" s="97">
        <v>8</v>
      </c>
      <c r="Q78" s="105">
        <v>6</v>
      </c>
      <c r="R78" s="110"/>
      <c r="S78" s="116"/>
      <c r="T78" s="122"/>
      <c r="U78" s="66">
        <f t="shared" si="5"/>
        <v>0</v>
      </c>
      <c r="V78" s="65"/>
      <c r="W78" s="65"/>
      <c r="X78" s="65"/>
      <c r="Y78" s="91"/>
      <c r="AA78" s="80"/>
    </row>
    <row r="79" spans="1:27" s="68" customFormat="1">
      <c r="A79" s="19">
        <v>69</v>
      </c>
      <c r="B79" s="19" t="s">
        <v>45</v>
      </c>
      <c r="C79" s="24" t="s">
        <v>197</v>
      </c>
      <c r="D79" s="63" t="s">
        <v>198</v>
      </c>
      <c r="E79" s="24" t="s">
        <v>178</v>
      </c>
      <c r="F79" s="48" t="s">
        <v>70</v>
      </c>
      <c r="G79" s="93">
        <f t="shared" si="3"/>
        <v>0</v>
      </c>
      <c r="H79" s="95"/>
      <c r="I79" s="95"/>
      <c r="J79" s="95"/>
      <c r="K79" s="95"/>
      <c r="L79" s="94">
        <f t="shared" si="4"/>
        <v>0</v>
      </c>
      <c r="M79" s="96"/>
      <c r="N79" s="96"/>
      <c r="O79" s="96"/>
      <c r="P79" s="97">
        <v>8</v>
      </c>
      <c r="Q79" s="105">
        <v>30</v>
      </c>
      <c r="R79" s="110"/>
      <c r="S79" s="116"/>
      <c r="T79" s="122"/>
      <c r="U79" s="66">
        <f t="shared" si="5"/>
        <v>0</v>
      </c>
      <c r="V79" s="65"/>
      <c r="W79" s="65"/>
      <c r="X79" s="65"/>
      <c r="Y79" s="91"/>
      <c r="AA79" s="80"/>
    </row>
    <row r="80" spans="1:27" s="68" customFormat="1">
      <c r="A80" s="19">
        <v>70</v>
      </c>
      <c r="B80" s="19" t="s">
        <v>45</v>
      </c>
      <c r="C80" s="24" t="s">
        <v>199</v>
      </c>
      <c r="D80" s="63" t="s">
        <v>200</v>
      </c>
      <c r="E80" s="33" t="s">
        <v>178</v>
      </c>
      <c r="F80" s="48" t="s">
        <v>49</v>
      </c>
      <c r="G80" s="93">
        <f t="shared" si="3"/>
        <v>140</v>
      </c>
      <c r="H80" s="95"/>
      <c r="I80" s="95"/>
      <c r="J80" s="95">
        <v>140</v>
      </c>
      <c r="K80" s="95"/>
      <c r="L80" s="94">
        <f t="shared" si="4"/>
        <v>0</v>
      </c>
      <c r="M80" s="96"/>
      <c r="N80" s="96"/>
      <c r="O80" s="96"/>
      <c r="P80" s="97">
        <v>0</v>
      </c>
      <c r="Q80" s="105">
        <v>70</v>
      </c>
      <c r="R80" s="110"/>
      <c r="S80" s="116"/>
      <c r="T80" s="122"/>
      <c r="U80" s="66">
        <f t="shared" si="5"/>
        <v>10</v>
      </c>
      <c r="V80" s="65"/>
      <c r="W80" s="65"/>
      <c r="X80" s="65">
        <v>10</v>
      </c>
      <c r="Y80" s="91"/>
      <c r="AA80" s="80"/>
    </row>
    <row r="81" spans="1:27" s="68" customFormat="1">
      <c r="A81" s="19">
        <v>71</v>
      </c>
      <c r="B81" s="19" t="s">
        <v>45</v>
      </c>
      <c r="C81" s="35" t="s">
        <v>201</v>
      </c>
      <c r="D81" s="63" t="s">
        <v>202</v>
      </c>
      <c r="E81" s="29" t="s">
        <v>203</v>
      </c>
      <c r="F81" s="48" t="s">
        <v>70</v>
      </c>
      <c r="G81" s="93">
        <f t="shared" si="3"/>
        <v>0</v>
      </c>
      <c r="H81" s="95"/>
      <c r="I81" s="95"/>
      <c r="J81" s="95"/>
      <c r="K81" s="95"/>
      <c r="L81" s="94">
        <f t="shared" si="4"/>
        <v>0</v>
      </c>
      <c r="M81" s="96"/>
      <c r="N81" s="96"/>
      <c r="O81" s="96"/>
      <c r="P81" s="97">
        <v>4</v>
      </c>
      <c r="Q81" s="105">
        <v>10</v>
      </c>
      <c r="R81" s="110"/>
      <c r="S81" s="116"/>
      <c r="T81" s="122"/>
      <c r="U81" s="66">
        <f t="shared" si="5"/>
        <v>5</v>
      </c>
      <c r="V81" s="65"/>
      <c r="W81" s="65"/>
      <c r="X81" s="65">
        <v>5</v>
      </c>
      <c r="Y81" s="91"/>
      <c r="AA81" s="80"/>
    </row>
    <row r="82" spans="1:27" s="68" customFormat="1">
      <c r="A82" s="19">
        <v>72</v>
      </c>
      <c r="B82" s="19" t="s">
        <v>45</v>
      </c>
      <c r="C82" s="24" t="s">
        <v>204</v>
      </c>
      <c r="D82" s="63" t="s">
        <v>205</v>
      </c>
      <c r="E82" s="27" t="s">
        <v>203</v>
      </c>
      <c r="F82" s="48" t="s">
        <v>52</v>
      </c>
      <c r="G82" s="93">
        <f t="shared" si="3"/>
        <v>10</v>
      </c>
      <c r="H82" s="95"/>
      <c r="I82" s="95">
        <v>10</v>
      </c>
      <c r="J82" s="95"/>
      <c r="K82" s="95"/>
      <c r="L82" s="94">
        <f t="shared" si="4"/>
        <v>0</v>
      </c>
      <c r="M82" s="96"/>
      <c r="N82" s="96"/>
      <c r="O82" s="96"/>
      <c r="P82" s="97"/>
      <c r="Q82" s="105">
        <v>30</v>
      </c>
      <c r="R82" s="110"/>
      <c r="S82" s="116"/>
      <c r="T82" s="122"/>
      <c r="U82" s="66">
        <f t="shared" si="5"/>
        <v>0</v>
      </c>
      <c r="V82" s="65"/>
      <c r="W82" s="65"/>
      <c r="X82" s="65"/>
      <c r="Y82" s="91"/>
      <c r="AA82" s="80"/>
    </row>
    <row r="83" spans="1:27" s="68" customFormat="1">
      <c r="A83" s="19">
        <v>73</v>
      </c>
      <c r="B83" s="19" t="s">
        <v>45</v>
      </c>
      <c r="C83" s="35" t="s">
        <v>206</v>
      </c>
      <c r="D83" s="63" t="s">
        <v>207</v>
      </c>
      <c r="E83" s="29" t="s">
        <v>203</v>
      </c>
      <c r="F83" s="48" t="s">
        <v>49</v>
      </c>
      <c r="G83" s="93">
        <f t="shared" si="3"/>
        <v>28</v>
      </c>
      <c r="H83" s="95"/>
      <c r="I83" s="95"/>
      <c r="J83" s="95">
        <v>28</v>
      </c>
      <c r="K83" s="95"/>
      <c r="L83" s="94">
        <f t="shared" si="4"/>
        <v>0</v>
      </c>
      <c r="M83" s="96"/>
      <c r="N83" s="96"/>
      <c r="O83" s="96"/>
      <c r="P83" s="97">
        <v>95</v>
      </c>
      <c r="Q83" s="105">
        <v>1650</v>
      </c>
      <c r="R83" s="110"/>
      <c r="S83" s="116"/>
      <c r="T83" s="122"/>
      <c r="U83" s="66">
        <f t="shared" si="5"/>
        <v>70</v>
      </c>
      <c r="V83" s="65"/>
      <c r="W83" s="65"/>
      <c r="X83" s="65">
        <v>70</v>
      </c>
      <c r="Y83" s="91"/>
      <c r="AA83" s="80"/>
    </row>
    <row r="84" spans="1:27" s="68" customFormat="1">
      <c r="A84" s="19">
        <v>74</v>
      </c>
      <c r="B84" s="19" t="s">
        <v>45</v>
      </c>
      <c r="C84" s="35" t="s">
        <v>208</v>
      </c>
      <c r="D84" s="63" t="s">
        <v>209</v>
      </c>
      <c r="E84" s="29" t="s">
        <v>203</v>
      </c>
      <c r="F84" s="48" t="s">
        <v>52</v>
      </c>
      <c r="G84" s="93">
        <f t="shared" si="3"/>
        <v>110</v>
      </c>
      <c r="H84" s="95"/>
      <c r="I84" s="95">
        <v>30</v>
      </c>
      <c r="J84" s="95">
        <v>80</v>
      </c>
      <c r="K84" s="95"/>
      <c r="L84" s="94">
        <f t="shared" si="4"/>
        <v>80</v>
      </c>
      <c r="M84" s="96"/>
      <c r="N84" s="96">
        <v>80</v>
      </c>
      <c r="O84" s="96"/>
      <c r="P84" s="97">
        <v>40</v>
      </c>
      <c r="Q84" s="105">
        <v>400</v>
      </c>
      <c r="R84" s="110"/>
      <c r="S84" s="116"/>
      <c r="T84" s="122"/>
      <c r="U84" s="66">
        <f t="shared" si="5"/>
        <v>88</v>
      </c>
      <c r="V84" s="65"/>
      <c r="W84" s="65"/>
      <c r="X84" s="65">
        <v>88</v>
      </c>
      <c r="Y84" s="91"/>
      <c r="AA84" s="80"/>
    </row>
    <row r="85" spans="1:27" s="68" customFormat="1" ht="12.75" customHeight="1">
      <c r="A85" s="19">
        <v>75</v>
      </c>
      <c r="B85" s="19" t="s">
        <v>45</v>
      </c>
      <c r="C85" s="35" t="s">
        <v>210</v>
      </c>
      <c r="D85" s="63" t="s">
        <v>211</v>
      </c>
      <c r="E85" s="29" t="s">
        <v>203</v>
      </c>
      <c r="F85" s="48" t="s">
        <v>52</v>
      </c>
      <c r="G85" s="93">
        <f t="shared" si="3"/>
        <v>0</v>
      </c>
      <c r="H85" s="95"/>
      <c r="I85" s="95"/>
      <c r="J85" s="95"/>
      <c r="K85" s="95"/>
      <c r="L85" s="94">
        <f t="shared" si="4"/>
        <v>0</v>
      </c>
      <c r="M85" s="96"/>
      <c r="N85" s="96"/>
      <c r="O85" s="96"/>
      <c r="P85" s="97">
        <v>8</v>
      </c>
      <c r="Q85" s="105">
        <v>20</v>
      </c>
      <c r="R85" s="110"/>
      <c r="S85" s="116"/>
      <c r="T85" s="122"/>
      <c r="U85" s="66">
        <f t="shared" si="5"/>
        <v>0</v>
      </c>
      <c r="V85" s="65"/>
      <c r="W85" s="65"/>
      <c r="X85" s="65"/>
      <c r="Y85" s="91"/>
      <c r="AA85" s="80"/>
    </row>
    <row r="86" spans="1:27" s="68" customFormat="1">
      <c r="A86" s="19">
        <v>76</v>
      </c>
      <c r="B86" s="19" t="s">
        <v>45</v>
      </c>
      <c r="C86" s="35" t="s">
        <v>212</v>
      </c>
      <c r="D86" s="63" t="s">
        <v>213</v>
      </c>
      <c r="E86" s="29" t="s">
        <v>203</v>
      </c>
      <c r="F86" s="48" t="s">
        <v>49</v>
      </c>
      <c r="G86" s="93">
        <f t="shared" si="3"/>
        <v>145</v>
      </c>
      <c r="H86" s="95"/>
      <c r="I86" s="95"/>
      <c r="J86" s="95">
        <v>145</v>
      </c>
      <c r="K86" s="95"/>
      <c r="L86" s="94">
        <f t="shared" si="4"/>
        <v>0</v>
      </c>
      <c r="M86" s="96"/>
      <c r="N86" s="96"/>
      <c r="O86" s="96"/>
      <c r="P86" s="97">
        <v>4</v>
      </c>
      <c r="Q86" s="105">
        <v>205</v>
      </c>
      <c r="R86" s="110"/>
      <c r="S86" s="116"/>
      <c r="T86" s="122"/>
      <c r="U86" s="66">
        <f t="shared" si="5"/>
        <v>35</v>
      </c>
      <c r="V86" s="65"/>
      <c r="W86" s="65"/>
      <c r="X86" s="65">
        <v>35</v>
      </c>
      <c r="Y86" s="91"/>
      <c r="AA86" s="80"/>
    </row>
    <row r="87" spans="1:27" s="68" customFormat="1">
      <c r="A87" s="19">
        <v>77</v>
      </c>
      <c r="B87" s="19" t="s">
        <v>45</v>
      </c>
      <c r="C87" s="35" t="s">
        <v>214</v>
      </c>
      <c r="D87" s="63" t="s">
        <v>215</v>
      </c>
      <c r="E87" s="29" t="s">
        <v>203</v>
      </c>
      <c r="F87" s="48" t="s">
        <v>52</v>
      </c>
      <c r="G87" s="93">
        <f t="shared" si="3"/>
        <v>0</v>
      </c>
      <c r="H87" s="95"/>
      <c r="I87" s="95"/>
      <c r="J87" s="95"/>
      <c r="K87" s="95"/>
      <c r="L87" s="94">
        <f t="shared" si="4"/>
        <v>0</v>
      </c>
      <c r="M87" s="96"/>
      <c r="N87" s="96"/>
      <c r="O87" s="96"/>
      <c r="P87" s="97">
        <v>4</v>
      </c>
      <c r="Q87" s="105">
        <v>180</v>
      </c>
      <c r="R87" s="110"/>
      <c r="S87" s="116"/>
      <c r="T87" s="122"/>
      <c r="U87" s="66">
        <f t="shared" si="5"/>
        <v>15</v>
      </c>
      <c r="V87" s="65"/>
      <c r="W87" s="65"/>
      <c r="X87" s="65">
        <v>15</v>
      </c>
      <c r="Y87" s="91"/>
      <c r="AA87" s="80"/>
    </row>
    <row r="88" spans="1:27" s="68" customFormat="1">
      <c r="A88" s="19">
        <v>78</v>
      </c>
      <c r="B88" s="19" t="s">
        <v>45</v>
      </c>
      <c r="C88" s="35" t="s">
        <v>216</v>
      </c>
      <c r="D88" s="63" t="s">
        <v>217</v>
      </c>
      <c r="E88" s="29" t="s">
        <v>203</v>
      </c>
      <c r="F88" s="48" t="s">
        <v>49</v>
      </c>
      <c r="G88" s="93">
        <f t="shared" si="3"/>
        <v>230</v>
      </c>
      <c r="H88" s="95"/>
      <c r="I88" s="95"/>
      <c r="J88" s="95">
        <v>230</v>
      </c>
      <c r="K88" s="95"/>
      <c r="L88" s="94">
        <f t="shared" si="4"/>
        <v>0</v>
      </c>
      <c r="M88" s="96"/>
      <c r="N88" s="96"/>
      <c r="O88" s="96"/>
      <c r="P88" s="97">
        <v>40</v>
      </c>
      <c r="Q88" s="105">
        <v>230</v>
      </c>
      <c r="R88" s="110"/>
      <c r="S88" s="116"/>
      <c r="T88" s="122"/>
      <c r="U88" s="66">
        <f t="shared" si="5"/>
        <v>60</v>
      </c>
      <c r="V88" s="65"/>
      <c r="W88" s="65"/>
      <c r="X88" s="65">
        <v>60</v>
      </c>
      <c r="Y88" s="91"/>
      <c r="AA88" s="80"/>
    </row>
    <row r="89" spans="1:27" s="68" customFormat="1">
      <c r="A89" s="19">
        <v>79</v>
      </c>
      <c r="B89" s="19" t="s">
        <v>45</v>
      </c>
      <c r="C89" s="35" t="s">
        <v>218</v>
      </c>
      <c r="D89" s="63" t="s">
        <v>219</v>
      </c>
      <c r="E89" s="29" t="s">
        <v>203</v>
      </c>
      <c r="F89" s="48" t="s">
        <v>70</v>
      </c>
      <c r="G89" s="93">
        <f t="shared" si="3"/>
        <v>0</v>
      </c>
      <c r="H89" s="95"/>
      <c r="I89" s="95"/>
      <c r="J89" s="95"/>
      <c r="K89" s="95"/>
      <c r="L89" s="94">
        <f t="shared" si="4"/>
        <v>0</v>
      </c>
      <c r="M89" s="96"/>
      <c r="N89" s="96"/>
      <c r="O89" s="96"/>
      <c r="P89" s="97"/>
      <c r="Q89" s="105">
        <v>55</v>
      </c>
      <c r="R89" s="110"/>
      <c r="S89" s="116"/>
      <c r="T89" s="122"/>
      <c r="U89" s="66">
        <f t="shared" si="5"/>
        <v>17</v>
      </c>
      <c r="V89" s="65"/>
      <c r="W89" s="65"/>
      <c r="X89" s="65">
        <v>17</v>
      </c>
      <c r="Y89" s="91"/>
      <c r="AA89" s="80"/>
    </row>
    <row r="90" spans="1:27" s="68" customFormat="1">
      <c r="A90" s="19">
        <v>80</v>
      </c>
      <c r="B90" s="19" t="s">
        <v>45</v>
      </c>
      <c r="C90" s="35" t="s">
        <v>220</v>
      </c>
      <c r="D90" s="63" t="s">
        <v>221</v>
      </c>
      <c r="E90" s="29" t="s">
        <v>220</v>
      </c>
      <c r="F90" s="48" t="s">
        <v>52</v>
      </c>
      <c r="G90" s="93">
        <f t="shared" si="3"/>
        <v>0</v>
      </c>
      <c r="H90" s="95"/>
      <c r="I90" s="95"/>
      <c r="J90" s="95"/>
      <c r="K90" s="95"/>
      <c r="L90" s="94">
        <f t="shared" si="4"/>
        <v>0</v>
      </c>
      <c r="M90" s="96"/>
      <c r="N90" s="96"/>
      <c r="O90" s="96"/>
      <c r="P90" s="97"/>
      <c r="Q90" s="105">
        <v>45</v>
      </c>
      <c r="R90" s="110">
        <v>95</v>
      </c>
      <c r="S90" s="116"/>
      <c r="T90" s="122"/>
      <c r="U90" s="66">
        <f t="shared" si="5"/>
        <v>40</v>
      </c>
      <c r="V90" s="65"/>
      <c r="W90" s="65"/>
      <c r="X90" s="65">
        <v>40</v>
      </c>
      <c r="Y90" s="91"/>
      <c r="AA90" s="80"/>
    </row>
    <row r="91" spans="1:27" s="68" customFormat="1">
      <c r="A91" s="19">
        <v>81</v>
      </c>
      <c r="B91" s="19" t="s">
        <v>45</v>
      </c>
      <c r="C91" s="35" t="s">
        <v>222</v>
      </c>
      <c r="D91" s="63" t="s">
        <v>223</v>
      </c>
      <c r="E91" s="29" t="s">
        <v>224</v>
      </c>
      <c r="F91" s="48" t="s">
        <v>70</v>
      </c>
      <c r="G91" s="93">
        <f t="shared" si="3"/>
        <v>0</v>
      </c>
      <c r="H91" s="95"/>
      <c r="I91" s="95"/>
      <c r="J91" s="95"/>
      <c r="K91" s="95"/>
      <c r="L91" s="94">
        <f t="shared" si="4"/>
        <v>0</v>
      </c>
      <c r="M91" s="96"/>
      <c r="N91" s="96"/>
      <c r="O91" s="96"/>
      <c r="P91" s="97">
        <v>8</v>
      </c>
      <c r="Q91" s="105">
        <v>20</v>
      </c>
      <c r="R91" s="110"/>
      <c r="S91" s="116"/>
      <c r="T91" s="122"/>
      <c r="U91" s="66">
        <f t="shared" si="5"/>
        <v>0</v>
      </c>
      <c r="V91" s="65"/>
      <c r="W91" s="65"/>
      <c r="X91" s="65"/>
      <c r="Y91" s="91"/>
      <c r="AA91" s="80"/>
    </row>
    <row r="92" spans="1:27" s="68" customFormat="1">
      <c r="A92" s="19">
        <v>82</v>
      </c>
      <c r="B92" s="19" t="s">
        <v>45</v>
      </c>
      <c r="C92" s="35" t="s">
        <v>225</v>
      </c>
      <c r="D92" s="63" t="s">
        <v>226</v>
      </c>
      <c r="E92" s="29" t="s">
        <v>227</v>
      </c>
      <c r="F92" s="48" t="s">
        <v>52</v>
      </c>
      <c r="G92" s="93">
        <f t="shared" si="3"/>
        <v>37</v>
      </c>
      <c r="H92" s="95"/>
      <c r="I92" s="95">
        <v>2</v>
      </c>
      <c r="J92" s="95"/>
      <c r="K92" s="95">
        <v>35</v>
      </c>
      <c r="L92" s="94">
        <f t="shared" si="4"/>
        <v>40</v>
      </c>
      <c r="M92" s="96">
        <v>40</v>
      </c>
      <c r="N92" s="96"/>
      <c r="O92" s="96"/>
      <c r="P92" s="97">
        <v>8</v>
      </c>
      <c r="Q92" s="105">
        <v>45</v>
      </c>
      <c r="R92" s="110"/>
      <c r="S92" s="116"/>
      <c r="T92" s="122"/>
      <c r="U92" s="66">
        <f t="shared" si="5"/>
        <v>40</v>
      </c>
      <c r="V92" s="65"/>
      <c r="W92" s="65"/>
      <c r="X92" s="65">
        <v>40</v>
      </c>
      <c r="Y92" s="91"/>
      <c r="AA92" s="80"/>
    </row>
    <row r="93" spans="1:27" s="68" customFormat="1">
      <c r="A93" s="19">
        <v>83</v>
      </c>
      <c r="B93" s="19" t="s">
        <v>45</v>
      </c>
      <c r="C93" s="35" t="s">
        <v>228</v>
      </c>
      <c r="D93" s="63" t="s">
        <v>229</v>
      </c>
      <c r="E93" s="29" t="s">
        <v>227</v>
      </c>
      <c r="F93" s="48" t="s">
        <v>52</v>
      </c>
      <c r="G93" s="93">
        <f t="shared" si="3"/>
        <v>16</v>
      </c>
      <c r="H93" s="95"/>
      <c r="I93" s="95"/>
      <c r="J93" s="95"/>
      <c r="K93" s="95">
        <v>16</v>
      </c>
      <c r="L93" s="94">
        <f t="shared" si="4"/>
        <v>50</v>
      </c>
      <c r="M93" s="96"/>
      <c r="N93" s="96">
        <v>50</v>
      </c>
      <c r="O93" s="96"/>
      <c r="P93" s="97">
        <v>10</v>
      </c>
      <c r="Q93" s="105">
        <v>45</v>
      </c>
      <c r="R93" s="110"/>
      <c r="S93" s="116"/>
      <c r="T93" s="122"/>
      <c r="U93" s="66">
        <f t="shared" si="5"/>
        <v>35</v>
      </c>
      <c r="V93" s="65"/>
      <c r="W93" s="65"/>
      <c r="X93" s="65">
        <v>35</v>
      </c>
      <c r="Y93" s="91"/>
      <c r="AA93" s="80"/>
    </row>
    <row r="94" spans="1:27" s="68" customFormat="1">
      <c r="A94" s="19">
        <v>84</v>
      </c>
      <c r="B94" s="19" t="s">
        <v>45</v>
      </c>
      <c r="C94" s="35" t="s">
        <v>230</v>
      </c>
      <c r="D94" s="63" t="s">
        <v>231</v>
      </c>
      <c r="E94" s="29" t="s">
        <v>227</v>
      </c>
      <c r="F94" s="48" t="s">
        <v>70</v>
      </c>
      <c r="G94" s="93">
        <f t="shared" si="3"/>
        <v>0</v>
      </c>
      <c r="H94" s="95"/>
      <c r="I94" s="95"/>
      <c r="J94" s="95"/>
      <c r="K94" s="95"/>
      <c r="L94" s="94">
        <f t="shared" si="4"/>
        <v>0</v>
      </c>
      <c r="M94" s="96"/>
      <c r="N94" s="96"/>
      <c r="O94" s="96"/>
      <c r="P94" s="97">
        <v>10</v>
      </c>
      <c r="Q94" s="105">
        <v>10</v>
      </c>
      <c r="R94" s="110"/>
      <c r="S94" s="116"/>
      <c r="T94" s="122"/>
      <c r="U94" s="66">
        <f t="shared" si="5"/>
        <v>0</v>
      </c>
      <c r="V94" s="65"/>
      <c r="W94" s="65"/>
      <c r="X94" s="65"/>
      <c r="Y94" s="91"/>
      <c r="AA94" s="80"/>
    </row>
    <row r="95" spans="1:27" s="68" customFormat="1">
      <c r="A95" s="19">
        <v>85</v>
      </c>
      <c r="B95" s="19" t="s">
        <v>45</v>
      </c>
      <c r="C95" s="35" t="s">
        <v>232</v>
      </c>
      <c r="D95" s="63" t="s">
        <v>233</v>
      </c>
      <c r="E95" s="29" t="s">
        <v>227</v>
      </c>
      <c r="F95" s="48" t="s">
        <v>52</v>
      </c>
      <c r="G95" s="93">
        <f t="shared" si="3"/>
        <v>20</v>
      </c>
      <c r="H95" s="95"/>
      <c r="I95" s="95"/>
      <c r="J95" s="95"/>
      <c r="K95" s="95">
        <v>20</v>
      </c>
      <c r="L95" s="94">
        <f t="shared" si="4"/>
        <v>20</v>
      </c>
      <c r="M95" s="96">
        <v>16</v>
      </c>
      <c r="N95" s="96"/>
      <c r="O95" s="96">
        <v>4</v>
      </c>
      <c r="P95" s="97">
        <v>10</v>
      </c>
      <c r="Q95" s="105">
        <v>35</v>
      </c>
      <c r="R95" s="110"/>
      <c r="S95" s="116"/>
      <c r="T95" s="122"/>
      <c r="U95" s="66">
        <f t="shared" si="5"/>
        <v>30</v>
      </c>
      <c r="V95" s="65"/>
      <c r="W95" s="65"/>
      <c r="X95" s="65">
        <v>30</v>
      </c>
      <c r="Y95" s="91"/>
      <c r="Z95" s="68" t="s">
        <v>118</v>
      </c>
      <c r="AA95" s="80"/>
    </row>
    <row r="96" spans="1:27" s="68" customFormat="1" ht="22.9">
      <c r="A96" s="19">
        <v>86</v>
      </c>
      <c r="B96" s="19" t="s">
        <v>45</v>
      </c>
      <c r="C96" s="28" t="s">
        <v>234</v>
      </c>
      <c r="D96" s="63" t="s">
        <v>235</v>
      </c>
      <c r="E96" s="28" t="s">
        <v>236</v>
      </c>
      <c r="F96" s="48" t="s">
        <v>70</v>
      </c>
      <c r="G96" s="93">
        <f t="shared" si="3"/>
        <v>0</v>
      </c>
      <c r="H96" s="95"/>
      <c r="I96" s="95"/>
      <c r="J96" s="95"/>
      <c r="K96" s="95"/>
      <c r="L96" s="94">
        <f t="shared" si="4"/>
        <v>0</v>
      </c>
      <c r="M96" s="96"/>
      <c r="N96" s="96"/>
      <c r="O96" s="96"/>
      <c r="P96" s="97"/>
      <c r="Q96" s="105">
        <v>17</v>
      </c>
      <c r="R96" s="110"/>
      <c r="S96" s="116"/>
      <c r="T96" s="122"/>
      <c r="U96" s="66">
        <f t="shared" si="5"/>
        <v>0</v>
      </c>
      <c r="V96" s="65"/>
      <c r="W96" s="65"/>
      <c r="X96" s="65"/>
      <c r="Y96" s="91"/>
      <c r="AA96" s="80"/>
    </row>
    <row r="97" spans="1:27" s="68" customFormat="1">
      <c r="A97" s="19">
        <v>87</v>
      </c>
      <c r="B97" s="19" t="s">
        <v>45</v>
      </c>
      <c r="C97" s="35" t="s">
        <v>237</v>
      </c>
      <c r="D97" s="63" t="s">
        <v>238</v>
      </c>
      <c r="E97" s="29" t="s">
        <v>239</v>
      </c>
      <c r="F97" s="48" t="s">
        <v>49</v>
      </c>
      <c r="G97" s="93">
        <f t="shared" si="3"/>
        <v>519</v>
      </c>
      <c r="H97" s="95">
        <v>16</v>
      </c>
      <c r="I97" s="95">
        <v>105</v>
      </c>
      <c r="J97" s="95">
        <v>18</v>
      </c>
      <c r="K97" s="95">
        <v>380</v>
      </c>
      <c r="L97" s="94">
        <f t="shared" si="4"/>
        <v>55</v>
      </c>
      <c r="M97" s="96"/>
      <c r="N97" s="96"/>
      <c r="O97" s="96">
        <v>55</v>
      </c>
      <c r="P97" s="97">
        <v>46</v>
      </c>
      <c r="Q97" s="105">
        <v>2000</v>
      </c>
      <c r="R97" s="110"/>
      <c r="S97" s="116"/>
      <c r="T97" s="122">
        <v>8</v>
      </c>
      <c r="U97" s="66">
        <f t="shared" si="5"/>
        <v>15</v>
      </c>
      <c r="V97" s="65"/>
      <c r="W97" s="65"/>
      <c r="X97" s="65">
        <v>15</v>
      </c>
      <c r="Y97" s="91"/>
      <c r="AA97" s="80"/>
    </row>
    <row r="98" spans="1:27" s="68" customFormat="1" ht="22.9">
      <c r="A98" s="19">
        <v>88</v>
      </c>
      <c r="B98" s="19" t="s">
        <v>45</v>
      </c>
      <c r="C98" s="35" t="s">
        <v>240</v>
      </c>
      <c r="D98" s="63" t="s">
        <v>241</v>
      </c>
      <c r="E98" s="29" t="s">
        <v>239</v>
      </c>
      <c r="F98" s="48" t="s">
        <v>70</v>
      </c>
      <c r="G98" s="93">
        <f t="shared" si="3"/>
        <v>0</v>
      </c>
      <c r="H98" s="95"/>
      <c r="I98" s="95"/>
      <c r="J98" s="95"/>
      <c r="K98" s="95"/>
      <c r="L98" s="94">
        <f t="shared" si="4"/>
        <v>0</v>
      </c>
      <c r="M98" s="96"/>
      <c r="N98" s="96"/>
      <c r="O98" s="96"/>
      <c r="P98" s="97">
        <v>8</v>
      </c>
      <c r="Q98" s="105">
        <v>25</v>
      </c>
      <c r="R98" s="110"/>
      <c r="S98" s="116"/>
      <c r="T98" s="122"/>
      <c r="U98" s="66">
        <f t="shared" si="5"/>
        <v>0</v>
      </c>
      <c r="V98" s="65"/>
      <c r="W98" s="65"/>
      <c r="X98" s="65"/>
      <c r="Y98" s="91"/>
      <c r="AA98" s="80"/>
    </row>
    <row r="99" spans="1:27" s="68" customFormat="1">
      <c r="A99" s="19">
        <v>89</v>
      </c>
      <c r="B99" s="19" t="s">
        <v>45</v>
      </c>
      <c r="C99" s="35" t="s">
        <v>242</v>
      </c>
      <c r="D99" s="63" t="s">
        <v>243</v>
      </c>
      <c r="E99" s="29" t="s">
        <v>239</v>
      </c>
      <c r="F99" s="48" t="s">
        <v>52</v>
      </c>
      <c r="G99" s="93">
        <f t="shared" si="3"/>
        <v>344</v>
      </c>
      <c r="H99" s="95"/>
      <c r="I99" s="95">
        <v>64</v>
      </c>
      <c r="J99" s="95"/>
      <c r="K99" s="95">
        <v>280</v>
      </c>
      <c r="L99" s="94">
        <f t="shared" si="4"/>
        <v>0</v>
      </c>
      <c r="M99" s="96"/>
      <c r="N99" s="96"/>
      <c r="O99" s="96"/>
      <c r="P99" s="97">
        <v>120</v>
      </c>
      <c r="Q99" s="105">
        <v>920</v>
      </c>
      <c r="R99" s="110"/>
      <c r="S99" s="116"/>
      <c r="T99" s="122">
        <v>8</v>
      </c>
      <c r="U99" s="66">
        <f t="shared" si="5"/>
        <v>244</v>
      </c>
      <c r="V99" s="65">
        <v>122</v>
      </c>
      <c r="W99" s="65"/>
      <c r="X99" s="65">
        <v>122</v>
      </c>
      <c r="Y99" s="91">
        <v>70</v>
      </c>
      <c r="AA99" s="80"/>
    </row>
    <row r="100" spans="1:27" s="68" customFormat="1" ht="22.9">
      <c r="A100" s="19">
        <v>90</v>
      </c>
      <c r="B100" s="19" t="s">
        <v>45</v>
      </c>
      <c r="C100" s="35" t="s">
        <v>244</v>
      </c>
      <c r="D100" s="63" t="s">
        <v>245</v>
      </c>
      <c r="E100" s="29" t="s">
        <v>246</v>
      </c>
      <c r="F100" s="48" t="s">
        <v>49</v>
      </c>
      <c r="G100" s="93">
        <f t="shared" si="3"/>
        <v>28</v>
      </c>
      <c r="H100" s="95"/>
      <c r="I100" s="95"/>
      <c r="J100" s="95"/>
      <c r="K100" s="95">
        <v>28</v>
      </c>
      <c r="L100" s="94">
        <f t="shared" si="4"/>
        <v>0</v>
      </c>
      <c r="M100" s="96"/>
      <c r="N100" s="96"/>
      <c r="O100" s="96"/>
      <c r="P100" s="97">
        <v>8</v>
      </c>
      <c r="Q100" s="105">
        <v>72</v>
      </c>
      <c r="R100" s="110"/>
      <c r="S100" s="116"/>
      <c r="T100" s="122"/>
      <c r="U100" s="66">
        <f t="shared" si="5"/>
        <v>17</v>
      </c>
      <c r="V100" s="65"/>
      <c r="W100" s="65"/>
      <c r="X100" s="65">
        <v>17</v>
      </c>
      <c r="Y100" s="91"/>
      <c r="AA100" s="80"/>
    </row>
    <row r="101" spans="1:27" s="68" customFormat="1">
      <c r="A101" s="19">
        <v>91</v>
      </c>
      <c r="B101" s="19" t="s">
        <v>45</v>
      </c>
      <c r="C101" s="35" t="s">
        <v>247</v>
      </c>
      <c r="D101" s="63" t="s">
        <v>248</v>
      </c>
      <c r="E101" s="29" t="s">
        <v>246</v>
      </c>
      <c r="F101" s="48" t="s">
        <v>52</v>
      </c>
      <c r="G101" s="93">
        <f t="shared" si="3"/>
        <v>20</v>
      </c>
      <c r="H101" s="95"/>
      <c r="I101" s="95">
        <v>5</v>
      </c>
      <c r="J101" s="95"/>
      <c r="K101" s="95">
        <v>15</v>
      </c>
      <c r="L101" s="94">
        <f t="shared" si="4"/>
        <v>0</v>
      </c>
      <c r="M101" s="96"/>
      <c r="N101" s="96"/>
      <c r="O101" s="96"/>
      <c r="P101" s="97">
        <v>8</v>
      </c>
      <c r="Q101" s="105">
        <v>30</v>
      </c>
      <c r="R101" s="110"/>
      <c r="S101" s="116"/>
      <c r="T101" s="122"/>
      <c r="U101" s="66">
        <f t="shared" si="5"/>
        <v>21</v>
      </c>
      <c r="V101" s="65"/>
      <c r="W101" s="65"/>
      <c r="X101" s="65">
        <v>21</v>
      </c>
      <c r="Y101" s="91"/>
      <c r="AA101" s="80"/>
    </row>
    <row r="102" spans="1:27" s="68" customFormat="1">
      <c r="A102" s="19">
        <v>92</v>
      </c>
      <c r="B102" s="19" t="s">
        <v>45</v>
      </c>
      <c r="C102" s="35" t="s">
        <v>249</v>
      </c>
      <c r="D102" s="63" t="s">
        <v>250</v>
      </c>
      <c r="E102" s="29" t="s">
        <v>251</v>
      </c>
      <c r="F102" s="48" t="s">
        <v>52</v>
      </c>
      <c r="G102" s="93">
        <f t="shared" si="3"/>
        <v>150</v>
      </c>
      <c r="H102" s="95"/>
      <c r="I102" s="95"/>
      <c r="J102" s="95">
        <v>150</v>
      </c>
      <c r="K102" s="95"/>
      <c r="L102" s="94">
        <f t="shared" si="4"/>
        <v>0</v>
      </c>
      <c r="M102" s="96"/>
      <c r="N102" s="96"/>
      <c r="O102" s="96"/>
      <c r="P102" s="97">
        <v>60</v>
      </c>
      <c r="Q102" s="105">
        <v>500</v>
      </c>
      <c r="R102" s="110"/>
      <c r="S102" s="116"/>
      <c r="T102" s="122"/>
      <c r="U102" s="66">
        <f t="shared" si="5"/>
        <v>45</v>
      </c>
      <c r="V102" s="65"/>
      <c r="W102" s="65"/>
      <c r="X102" s="65">
        <v>45</v>
      </c>
      <c r="Y102" s="91"/>
      <c r="AA102" s="80"/>
    </row>
    <row r="103" spans="1:27" s="68" customFormat="1">
      <c r="A103" s="19">
        <v>93</v>
      </c>
      <c r="B103" s="19" t="s">
        <v>45</v>
      </c>
      <c r="C103" s="35" t="s">
        <v>252</v>
      </c>
      <c r="D103" s="63" t="s">
        <v>253</v>
      </c>
      <c r="E103" s="29" t="s">
        <v>251</v>
      </c>
      <c r="F103" s="48" t="s">
        <v>52</v>
      </c>
      <c r="G103" s="93">
        <f t="shared" si="3"/>
        <v>0</v>
      </c>
      <c r="H103" s="95"/>
      <c r="I103" s="95"/>
      <c r="J103" s="95"/>
      <c r="K103" s="95"/>
      <c r="L103" s="94">
        <f t="shared" si="4"/>
        <v>0</v>
      </c>
      <c r="M103" s="96"/>
      <c r="N103" s="96"/>
      <c r="O103" s="96"/>
      <c r="P103" s="97">
        <v>8</v>
      </c>
      <c r="Q103" s="105">
        <v>45</v>
      </c>
      <c r="R103" s="110"/>
      <c r="S103" s="116"/>
      <c r="T103" s="122"/>
      <c r="U103" s="66">
        <f t="shared" si="5"/>
        <v>23</v>
      </c>
      <c r="V103" s="65"/>
      <c r="W103" s="65"/>
      <c r="X103" s="65">
        <v>23</v>
      </c>
      <c r="Y103" s="91">
        <v>40</v>
      </c>
      <c r="AA103" s="80"/>
    </row>
    <row r="104" spans="1:27" s="68" customFormat="1" ht="22.9">
      <c r="A104" s="19">
        <v>94</v>
      </c>
      <c r="B104" s="19" t="s">
        <v>254</v>
      </c>
      <c r="C104" s="35" t="s">
        <v>255</v>
      </c>
      <c r="D104" s="63" t="s">
        <v>256</v>
      </c>
      <c r="E104" s="29" t="s">
        <v>251</v>
      </c>
      <c r="F104" s="48" t="s">
        <v>70</v>
      </c>
      <c r="G104" s="93">
        <f t="shared" si="3"/>
        <v>0</v>
      </c>
      <c r="H104" s="95"/>
      <c r="I104" s="95"/>
      <c r="J104" s="95"/>
      <c r="K104" s="95"/>
      <c r="L104" s="94">
        <f t="shared" si="4"/>
        <v>0</v>
      </c>
      <c r="M104" s="96"/>
      <c r="N104" s="96"/>
      <c r="O104" s="96"/>
      <c r="P104" s="97">
        <v>65</v>
      </c>
      <c r="Q104" s="105">
        <v>650</v>
      </c>
      <c r="R104" s="110"/>
      <c r="S104" s="116"/>
      <c r="T104" s="122"/>
      <c r="U104" s="66">
        <f t="shared" si="5"/>
        <v>0</v>
      </c>
      <c r="V104" s="65"/>
      <c r="W104" s="65"/>
      <c r="X104" s="65"/>
      <c r="Y104" s="91"/>
      <c r="AA104" s="80"/>
    </row>
    <row r="105" spans="1:27" s="68" customFormat="1" ht="22.9">
      <c r="A105" s="19">
        <v>95</v>
      </c>
      <c r="B105" s="19" t="s">
        <v>45</v>
      </c>
      <c r="C105" s="35" t="s">
        <v>257</v>
      </c>
      <c r="D105" s="63" t="s">
        <v>256</v>
      </c>
      <c r="E105" s="29" t="s">
        <v>251</v>
      </c>
      <c r="F105" s="48" t="s">
        <v>70</v>
      </c>
      <c r="G105" s="93">
        <f t="shared" si="3"/>
        <v>0</v>
      </c>
      <c r="H105" s="95"/>
      <c r="I105" s="95"/>
      <c r="J105" s="95"/>
      <c r="K105" s="95"/>
      <c r="L105" s="94">
        <f t="shared" si="4"/>
        <v>0</v>
      </c>
      <c r="M105" s="96"/>
      <c r="N105" s="96"/>
      <c r="O105" s="96"/>
      <c r="P105" s="97">
        <v>8</v>
      </c>
      <c r="Q105" s="105">
        <v>50</v>
      </c>
      <c r="R105" s="110"/>
      <c r="S105" s="116"/>
      <c r="T105" s="122"/>
      <c r="U105" s="66">
        <f t="shared" si="5"/>
        <v>38</v>
      </c>
      <c r="V105" s="65"/>
      <c r="W105" s="65"/>
      <c r="X105" s="65">
        <v>38</v>
      </c>
      <c r="Y105" s="91"/>
      <c r="AA105" s="80"/>
    </row>
    <row r="106" spans="1:27" s="68" customFormat="1">
      <c r="A106" s="19">
        <v>96</v>
      </c>
      <c r="B106" s="19" t="s">
        <v>45</v>
      </c>
      <c r="C106" s="35" t="s">
        <v>258</v>
      </c>
      <c r="D106" s="63" t="s">
        <v>259</v>
      </c>
      <c r="E106" s="29" t="s">
        <v>251</v>
      </c>
      <c r="F106" s="48" t="s">
        <v>52</v>
      </c>
      <c r="G106" s="93">
        <f t="shared" si="3"/>
        <v>160</v>
      </c>
      <c r="H106" s="95">
        <v>160</v>
      </c>
      <c r="I106" s="95"/>
      <c r="J106" s="95"/>
      <c r="K106" s="95"/>
      <c r="L106" s="94">
        <f t="shared" si="4"/>
        <v>0</v>
      </c>
      <c r="M106" s="96"/>
      <c r="N106" s="96"/>
      <c r="O106" s="96"/>
      <c r="P106" s="97">
        <v>55</v>
      </c>
      <c r="Q106" s="105">
        <v>200</v>
      </c>
      <c r="R106" s="110"/>
      <c r="S106" s="116"/>
      <c r="T106" s="122"/>
      <c r="U106" s="66">
        <f t="shared" si="5"/>
        <v>30</v>
      </c>
      <c r="V106" s="65"/>
      <c r="W106" s="65"/>
      <c r="X106" s="65">
        <v>30</v>
      </c>
      <c r="Y106" s="91"/>
      <c r="AA106" s="80"/>
    </row>
    <row r="107" spans="1:27" s="68" customFormat="1">
      <c r="A107" s="19">
        <v>97</v>
      </c>
      <c r="B107" s="19" t="s">
        <v>45</v>
      </c>
      <c r="C107" s="35" t="s">
        <v>260</v>
      </c>
      <c r="D107" s="63" t="s">
        <v>261</v>
      </c>
      <c r="E107" s="29" t="s">
        <v>251</v>
      </c>
      <c r="F107" s="48" t="s">
        <v>52</v>
      </c>
      <c r="G107" s="93">
        <f t="shared" si="3"/>
        <v>0</v>
      </c>
      <c r="H107" s="95"/>
      <c r="I107" s="95"/>
      <c r="J107" s="95"/>
      <c r="K107" s="95"/>
      <c r="L107" s="94">
        <f t="shared" si="4"/>
        <v>0</v>
      </c>
      <c r="M107" s="96"/>
      <c r="N107" s="96"/>
      <c r="O107" s="96"/>
      <c r="P107" s="97">
        <v>8</v>
      </c>
      <c r="Q107" s="105">
        <v>50</v>
      </c>
      <c r="R107" s="110"/>
      <c r="S107" s="116"/>
      <c r="T107" s="122"/>
      <c r="U107" s="66">
        <f t="shared" si="5"/>
        <v>50</v>
      </c>
      <c r="V107" s="65"/>
      <c r="W107" s="65"/>
      <c r="X107" s="65">
        <v>50</v>
      </c>
      <c r="Y107" s="91"/>
      <c r="AA107" s="80"/>
    </row>
    <row r="108" spans="1:27" s="68" customFormat="1">
      <c r="A108" s="19">
        <v>98</v>
      </c>
      <c r="B108" s="19" t="s">
        <v>45</v>
      </c>
      <c r="C108" s="35" t="s">
        <v>262</v>
      </c>
      <c r="D108" s="63" t="s">
        <v>263</v>
      </c>
      <c r="E108" s="29" t="s">
        <v>264</v>
      </c>
      <c r="F108" s="48" t="s">
        <v>52</v>
      </c>
      <c r="G108" s="93">
        <f t="shared" si="3"/>
        <v>200</v>
      </c>
      <c r="H108" s="95"/>
      <c r="I108" s="95"/>
      <c r="J108" s="95">
        <v>200</v>
      </c>
      <c r="K108" s="95"/>
      <c r="L108" s="94">
        <f t="shared" si="4"/>
        <v>0</v>
      </c>
      <c r="M108" s="96"/>
      <c r="N108" s="96"/>
      <c r="O108" s="96"/>
      <c r="P108" s="97">
        <v>110</v>
      </c>
      <c r="Q108" s="105">
        <v>520</v>
      </c>
      <c r="R108" s="110"/>
      <c r="S108" s="116"/>
      <c r="T108" s="122"/>
      <c r="U108" s="66">
        <f t="shared" si="5"/>
        <v>38</v>
      </c>
      <c r="V108" s="65"/>
      <c r="W108" s="65"/>
      <c r="X108" s="65">
        <v>38</v>
      </c>
      <c r="Y108" s="91"/>
      <c r="Z108" s="68" t="s">
        <v>265</v>
      </c>
      <c r="AA108" s="80"/>
    </row>
    <row r="109" spans="1:27" s="68" customFormat="1">
      <c r="A109" s="19">
        <v>99</v>
      </c>
      <c r="B109" s="19" t="s">
        <v>45</v>
      </c>
      <c r="C109" s="35" t="s">
        <v>266</v>
      </c>
      <c r="D109" s="63" t="s">
        <v>267</v>
      </c>
      <c r="E109" s="29" t="s">
        <v>264</v>
      </c>
      <c r="F109" s="48" t="s">
        <v>52</v>
      </c>
      <c r="G109" s="93">
        <f t="shared" si="3"/>
        <v>10</v>
      </c>
      <c r="H109" s="95"/>
      <c r="I109" s="95">
        <v>10</v>
      </c>
      <c r="J109" s="95"/>
      <c r="K109" s="95"/>
      <c r="L109" s="94">
        <f t="shared" si="4"/>
        <v>0</v>
      </c>
      <c r="M109" s="96"/>
      <c r="N109" s="96"/>
      <c r="O109" s="96"/>
      <c r="P109" s="97">
        <v>6</v>
      </c>
      <c r="Q109" s="105">
        <v>20</v>
      </c>
      <c r="R109" s="110"/>
      <c r="S109" s="116"/>
      <c r="T109" s="122"/>
      <c r="U109" s="66">
        <f t="shared" si="5"/>
        <v>0</v>
      </c>
      <c r="V109" s="65"/>
      <c r="W109" s="65"/>
      <c r="X109" s="65"/>
      <c r="Y109" s="91"/>
      <c r="AA109" s="80"/>
    </row>
    <row r="110" spans="1:27" s="68" customFormat="1">
      <c r="A110" s="19">
        <v>100</v>
      </c>
      <c r="B110" s="19" t="s">
        <v>45</v>
      </c>
      <c r="C110" s="35" t="s">
        <v>268</v>
      </c>
      <c r="D110" s="63" t="s">
        <v>269</v>
      </c>
      <c r="E110" s="29" t="s">
        <v>264</v>
      </c>
      <c r="F110" s="48" t="s">
        <v>49</v>
      </c>
      <c r="G110" s="93">
        <f t="shared" si="3"/>
        <v>880</v>
      </c>
      <c r="H110" s="95">
        <v>600</v>
      </c>
      <c r="I110" s="95"/>
      <c r="J110" s="95">
        <v>280</v>
      </c>
      <c r="K110" s="95"/>
      <c r="L110" s="94">
        <f t="shared" si="4"/>
        <v>0</v>
      </c>
      <c r="M110" s="96"/>
      <c r="N110" s="96"/>
      <c r="O110" s="96"/>
      <c r="P110" s="97"/>
      <c r="Q110" s="105">
        <v>600</v>
      </c>
      <c r="R110" s="110"/>
      <c r="S110" s="116"/>
      <c r="T110" s="122">
        <v>1</v>
      </c>
      <c r="U110" s="66">
        <f t="shared" si="5"/>
        <v>40</v>
      </c>
      <c r="V110" s="65"/>
      <c r="W110" s="65"/>
      <c r="X110" s="65">
        <v>40</v>
      </c>
      <c r="Y110" s="91"/>
      <c r="Z110" s="68" t="s">
        <v>270</v>
      </c>
      <c r="AA110" s="80"/>
    </row>
    <row r="111" spans="1:27" s="68" customFormat="1">
      <c r="A111" s="19">
        <v>101</v>
      </c>
      <c r="B111" s="19" t="s">
        <v>45</v>
      </c>
      <c r="C111" s="35" t="s">
        <v>271</v>
      </c>
      <c r="D111" s="63" t="s">
        <v>269</v>
      </c>
      <c r="E111" s="29" t="s">
        <v>264</v>
      </c>
      <c r="F111" s="48" t="s">
        <v>70</v>
      </c>
      <c r="G111" s="93">
        <f t="shared" si="3"/>
        <v>0</v>
      </c>
      <c r="H111" s="95"/>
      <c r="I111" s="95"/>
      <c r="J111" s="95"/>
      <c r="K111" s="95"/>
      <c r="L111" s="94">
        <f t="shared" si="4"/>
        <v>0</v>
      </c>
      <c r="M111" s="96"/>
      <c r="N111" s="96"/>
      <c r="O111" s="96"/>
      <c r="P111" s="97">
        <v>100</v>
      </c>
      <c r="Q111" s="105">
        <v>700</v>
      </c>
      <c r="R111" s="110"/>
      <c r="S111" s="116"/>
      <c r="T111" s="122"/>
      <c r="U111" s="66">
        <f t="shared" si="5"/>
        <v>0</v>
      </c>
      <c r="V111" s="65"/>
      <c r="W111" s="65"/>
      <c r="X111" s="65"/>
      <c r="Y111" s="91"/>
      <c r="Z111" s="68" t="s">
        <v>272</v>
      </c>
      <c r="AA111" s="80"/>
    </row>
    <row r="112" spans="1:27" s="68" customFormat="1">
      <c r="A112" s="19">
        <v>102</v>
      </c>
      <c r="B112" s="19" t="s">
        <v>45</v>
      </c>
      <c r="C112" s="35" t="s">
        <v>273</v>
      </c>
      <c r="D112" s="63" t="s">
        <v>274</v>
      </c>
      <c r="E112" s="29" t="s">
        <v>273</v>
      </c>
      <c r="F112" s="48" t="s">
        <v>52</v>
      </c>
      <c r="G112" s="93">
        <f t="shared" si="3"/>
        <v>0</v>
      </c>
      <c r="H112" s="95"/>
      <c r="I112" s="95"/>
      <c r="J112" s="95"/>
      <c r="K112" s="95"/>
      <c r="L112" s="94">
        <f t="shared" si="4"/>
        <v>0</v>
      </c>
      <c r="M112" s="96"/>
      <c r="N112" s="96"/>
      <c r="O112" s="96"/>
      <c r="P112" s="97">
        <v>20</v>
      </c>
      <c r="Q112" s="105">
        <v>90</v>
      </c>
      <c r="R112" s="110"/>
      <c r="S112" s="116"/>
      <c r="T112" s="122"/>
      <c r="U112" s="66">
        <f t="shared" si="5"/>
        <v>45</v>
      </c>
      <c r="V112" s="65"/>
      <c r="W112" s="65"/>
      <c r="X112" s="65">
        <v>45</v>
      </c>
      <c r="Y112" s="91"/>
      <c r="AA112" s="80"/>
    </row>
    <row r="113" spans="1:27" s="68" customFormat="1">
      <c r="A113" s="19">
        <v>103</v>
      </c>
      <c r="B113" s="19" t="s">
        <v>45</v>
      </c>
      <c r="C113" s="35" t="s">
        <v>275</v>
      </c>
      <c r="D113" s="63" t="s">
        <v>276</v>
      </c>
      <c r="E113" s="29" t="s">
        <v>277</v>
      </c>
      <c r="F113" s="48" t="s">
        <v>70</v>
      </c>
      <c r="G113" s="93">
        <f t="shared" si="3"/>
        <v>0</v>
      </c>
      <c r="H113" s="95"/>
      <c r="I113" s="95"/>
      <c r="J113" s="95"/>
      <c r="K113" s="95"/>
      <c r="L113" s="94">
        <f t="shared" si="4"/>
        <v>0</v>
      </c>
      <c r="M113" s="96"/>
      <c r="N113" s="96"/>
      <c r="O113" s="96"/>
      <c r="P113" s="97">
        <v>4</v>
      </c>
      <c r="Q113" s="105">
        <v>5</v>
      </c>
      <c r="R113" s="110"/>
      <c r="S113" s="116"/>
      <c r="T113" s="122"/>
      <c r="U113" s="66">
        <f t="shared" si="5"/>
        <v>0</v>
      </c>
      <c r="V113" s="65"/>
      <c r="W113" s="65"/>
      <c r="X113" s="65"/>
      <c r="Y113" s="91"/>
      <c r="AA113" s="80"/>
    </row>
    <row r="114" spans="1:27" s="68" customFormat="1">
      <c r="A114" s="19">
        <v>104</v>
      </c>
      <c r="B114" s="19" t="s">
        <v>45</v>
      </c>
      <c r="C114" s="24" t="s">
        <v>278</v>
      </c>
      <c r="D114" s="63" t="s">
        <v>279</v>
      </c>
      <c r="E114" s="24" t="s">
        <v>280</v>
      </c>
      <c r="F114" s="48" t="s">
        <v>52</v>
      </c>
      <c r="G114" s="93">
        <f t="shared" si="3"/>
        <v>0</v>
      </c>
      <c r="H114" s="95"/>
      <c r="I114" s="95"/>
      <c r="J114" s="95"/>
      <c r="K114" s="95"/>
      <c r="L114" s="94">
        <f t="shared" si="4"/>
        <v>0</v>
      </c>
      <c r="M114" s="96"/>
      <c r="N114" s="96"/>
      <c r="O114" s="96"/>
      <c r="P114" s="97"/>
      <c r="Q114" s="105">
        <v>10</v>
      </c>
      <c r="R114" s="110"/>
      <c r="S114" s="116"/>
      <c r="T114" s="122"/>
      <c r="U114" s="66">
        <f t="shared" si="5"/>
        <v>0</v>
      </c>
      <c r="V114" s="65"/>
      <c r="W114" s="65"/>
      <c r="X114" s="65"/>
      <c r="Y114" s="91"/>
      <c r="AA114" s="80"/>
    </row>
    <row r="115" spans="1:27" s="68" customFormat="1" ht="22.9">
      <c r="A115" s="19">
        <v>105</v>
      </c>
      <c r="B115" s="19" t="s">
        <v>45</v>
      </c>
      <c r="C115" s="35" t="s">
        <v>281</v>
      </c>
      <c r="D115" s="63" t="s">
        <v>282</v>
      </c>
      <c r="E115" s="29" t="s">
        <v>283</v>
      </c>
      <c r="F115" s="48" t="s">
        <v>52</v>
      </c>
      <c r="G115" s="93">
        <f t="shared" si="3"/>
        <v>0</v>
      </c>
      <c r="H115" s="95"/>
      <c r="I115" s="95"/>
      <c r="J115" s="95"/>
      <c r="K115" s="95"/>
      <c r="L115" s="94">
        <f t="shared" si="4"/>
        <v>0</v>
      </c>
      <c r="M115" s="96"/>
      <c r="N115" s="96"/>
      <c r="O115" s="96"/>
      <c r="P115" s="97">
        <v>18</v>
      </c>
      <c r="Q115" s="105">
        <v>120</v>
      </c>
      <c r="R115" s="110"/>
      <c r="S115" s="116"/>
      <c r="T115" s="122"/>
      <c r="U115" s="66">
        <f t="shared" si="5"/>
        <v>28</v>
      </c>
      <c r="V115" s="65"/>
      <c r="W115" s="65"/>
      <c r="X115" s="65">
        <v>28</v>
      </c>
      <c r="Y115" s="91"/>
      <c r="AA115" s="80"/>
    </row>
    <row r="116" spans="1:27" s="68" customFormat="1" ht="22.9">
      <c r="A116" s="19">
        <v>106</v>
      </c>
      <c r="B116" s="19" t="s">
        <v>45</v>
      </c>
      <c r="C116" s="35" t="s">
        <v>284</v>
      </c>
      <c r="D116" s="63" t="s">
        <v>285</v>
      </c>
      <c r="E116" s="29" t="s">
        <v>283</v>
      </c>
      <c r="F116" s="69" t="s">
        <v>70</v>
      </c>
      <c r="G116" s="93">
        <f t="shared" si="3"/>
        <v>0</v>
      </c>
      <c r="H116" s="95"/>
      <c r="I116" s="95"/>
      <c r="J116" s="95"/>
      <c r="K116" s="95"/>
      <c r="L116" s="94">
        <f t="shared" si="4"/>
        <v>0</v>
      </c>
      <c r="M116" s="96"/>
      <c r="N116" s="96"/>
      <c r="O116" s="96"/>
      <c r="P116" s="97">
        <v>45</v>
      </c>
      <c r="Q116" s="105">
        <v>600</v>
      </c>
      <c r="R116" s="110"/>
      <c r="S116" s="116"/>
      <c r="T116" s="122"/>
      <c r="U116" s="66">
        <f t="shared" si="5"/>
        <v>53</v>
      </c>
      <c r="V116" s="65"/>
      <c r="W116" s="65"/>
      <c r="X116" s="65">
        <v>53</v>
      </c>
      <c r="Y116" s="91"/>
      <c r="AA116" s="80"/>
    </row>
    <row r="117" spans="1:27" s="68" customFormat="1">
      <c r="A117" s="19">
        <v>107</v>
      </c>
      <c r="B117" s="19" t="s">
        <v>45</v>
      </c>
      <c r="C117" s="35" t="s">
        <v>286</v>
      </c>
      <c r="D117" s="63" t="s">
        <v>287</v>
      </c>
      <c r="E117" s="29" t="s">
        <v>283</v>
      </c>
      <c r="F117" s="48" t="s">
        <v>52</v>
      </c>
      <c r="G117" s="93">
        <f t="shared" si="3"/>
        <v>0</v>
      </c>
      <c r="H117" s="95"/>
      <c r="I117" s="95"/>
      <c r="J117" s="95"/>
      <c r="K117" s="95"/>
      <c r="L117" s="94">
        <f t="shared" si="4"/>
        <v>0</v>
      </c>
      <c r="M117" s="96"/>
      <c r="N117" s="96"/>
      <c r="O117" s="96"/>
      <c r="P117" s="97">
        <v>150</v>
      </c>
      <c r="Q117" s="105">
        <v>35</v>
      </c>
      <c r="R117" s="110"/>
      <c r="S117" s="116"/>
      <c r="T117" s="122"/>
      <c r="U117" s="66">
        <f t="shared" si="5"/>
        <v>44</v>
      </c>
      <c r="V117" s="65"/>
      <c r="W117" s="65"/>
      <c r="X117" s="65">
        <v>44</v>
      </c>
      <c r="Y117" s="91"/>
      <c r="AA117" s="80"/>
    </row>
    <row r="118" spans="1:27" s="68" customFormat="1">
      <c r="A118" s="19">
        <v>108</v>
      </c>
      <c r="B118" s="19" t="s">
        <v>45</v>
      </c>
      <c r="C118" s="35" t="s">
        <v>288</v>
      </c>
      <c r="D118" s="63" t="s">
        <v>289</v>
      </c>
      <c r="E118" s="29" t="s">
        <v>283</v>
      </c>
      <c r="F118" s="48" t="s">
        <v>52</v>
      </c>
      <c r="G118" s="93">
        <f t="shared" si="3"/>
        <v>0</v>
      </c>
      <c r="H118" s="95"/>
      <c r="I118" s="95"/>
      <c r="J118" s="95"/>
      <c r="K118" s="95"/>
      <c r="L118" s="94">
        <f t="shared" si="4"/>
        <v>0</v>
      </c>
      <c r="M118" s="96"/>
      <c r="N118" s="96"/>
      <c r="O118" s="96"/>
      <c r="P118" s="97">
        <v>200</v>
      </c>
      <c r="Q118" s="105">
        <v>1500</v>
      </c>
      <c r="R118" s="110"/>
      <c r="S118" s="116"/>
      <c r="T118" s="122"/>
      <c r="U118" s="66">
        <f t="shared" si="5"/>
        <v>70</v>
      </c>
      <c r="V118" s="65"/>
      <c r="W118" s="65"/>
      <c r="X118" s="65">
        <v>70</v>
      </c>
      <c r="Y118" s="91"/>
      <c r="AA118" s="80"/>
    </row>
    <row r="119" spans="1:27" s="68" customFormat="1">
      <c r="A119" s="19">
        <v>109</v>
      </c>
      <c r="B119" s="19" t="s">
        <v>45</v>
      </c>
      <c r="C119" s="35" t="s">
        <v>290</v>
      </c>
      <c r="D119" s="63" t="s">
        <v>291</v>
      </c>
      <c r="E119" s="29" t="s">
        <v>283</v>
      </c>
      <c r="F119" s="48" t="s">
        <v>70</v>
      </c>
      <c r="G119" s="93">
        <f t="shared" si="3"/>
        <v>0</v>
      </c>
      <c r="H119" s="95"/>
      <c r="I119" s="95"/>
      <c r="J119" s="95"/>
      <c r="K119" s="95"/>
      <c r="L119" s="94">
        <f t="shared" si="4"/>
        <v>0</v>
      </c>
      <c r="M119" s="96"/>
      <c r="N119" s="96"/>
      <c r="O119" s="96"/>
      <c r="P119" s="97">
        <v>10</v>
      </c>
      <c r="Q119" s="105">
        <v>16</v>
      </c>
      <c r="R119" s="110"/>
      <c r="S119" s="116"/>
      <c r="T119" s="122"/>
      <c r="U119" s="66">
        <f t="shared" si="5"/>
        <v>11</v>
      </c>
      <c r="V119" s="65"/>
      <c r="W119" s="65"/>
      <c r="X119" s="65">
        <v>11</v>
      </c>
      <c r="Y119" s="91"/>
      <c r="AA119" s="80"/>
    </row>
    <row r="120" spans="1:27" s="68" customFormat="1">
      <c r="A120" s="19">
        <v>110</v>
      </c>
      <c r="B120" s="19" t="s">
        <v>45</v>
      </c>
      <c r="C120" s="35" t="s">
        <v>292</v>
      </c>
      <c r="D120" s="63" t="s">
        <v>293</v>
      </c>
      <c r="E120" s="29" t="s">
        <v>283</v>
      </c>
      <c r="F120" s="48" t="s">
        <v>52</v>
      </c>
      <c r="G120" s="93">
        <f t="shared" si="3"/>
        <v>0</v>
      </c>
      <c r="H120" s="95"/>
      <c r="I120" s="95"/>
      <c r="J120" s="95"/>
      <c r="K120" s="95"/>
      <c r="L120" s="94">
        <f t="shared" si="4"/>
        <v>0</v>
      </c>
      <c r="M120" s="96"/>
      <c r="N120" s="96"/>
      <c r="O120" s="96"/>
      <c r="P120" s="97">
        <v>40</v>
      </c>
      <c r="Q120" s="105">
        <v>550</v>
      </c>
      <c r="R120" s="110"/>
      <c r="S120" s="116"/>
      <c r="T120" s="122"/>
      <c r="U120" s="66">
        <f t="shared" si="5"/>
        <v>32</v>
      </c>
      <c r="V120" s="65"/>
      <c r="W120" s="65"/>
      <c r="X120" s="65">
        <v>32</v>
      </c>
      <c r="Y120" s="91"/>
      <c r="AA120" s="80"/>
    </row>
    <row r="121" spans="1:27" s="68" customFormat="1">
      <c r="A121" s="19">
        <v>111</v>
      </c>
      <c r="B121" s="19" t="s">
        <v>45</v>
      </c>
      <c r="C121" s="35" t="s">
        <v>294</v>
      </c>
      <c r="D121" s="63" t="s">
        <v>295</v>
      </c>
      <c r="E121" s="29" t="s">
        <v>283</v>
      </c>
      <c r="F121" s="48" t="s">
        <v>52</v>
      </c>
      <c r="G121" s="93">
        <f t="shared" si="3"/>
        <v>0</v>
      </c>
      <c r="H121" s="95"/>
      <c r="I121" s="95"/>
      <c r="J121" s="95"/>
      <c r="K121" s="95"/>
      <c r="L121" s="94">
        <f t="shared" si="4"/>
        <v>0</v>
      </c>
      <c r="M121" s="96"/>
      <c r="N121" s="96"/>
      <c r="O121" s="96"/>
      <c r="P121" s="97"/>
      <c r="Q121" s="105">
        <v>165</v>
      </c>
      <c r="R121" s="110"/>
      <c r="S121" s="116"/>
      <c r="T121" s="122"/>
      <c r="U121" s="66">
        <f t="shared" si="5"/>
        <v>40</v>
      </c>
      <c r="V121" s="65"/>
      <c r="W121" s="65"/>
      <c r="X121" s="65">
        <v>40</v>
      </c>
      <c r="Y121" s="91"/>
      <c r="AA121" s="80"/>
    </row>
    <row r="122" spans="1:27" s="68" customFormat="1">
      <c r="A122" s="19">
        <v>112</v>
      </c>
      <c r="B122" s="19" t="s">
        <v>45</v>
      </c>
      <c r="C122" s="35" t="s">
        <v>296</v>
      </c>
      <c r="D122" s="63" t="s">
        <v>297</v>
      </c>
      <c r="E122" s="29" t="s">
        <v>283</v>
      </c>
      <c r="F122" s="48" t="s">
        <v>52</v>
      </c>
      <c r="G122" s="93">
        <f t="shared" si="3"/>
        <v>0</v>
      </c>
      <c r="H122" s="95"/>
      <c r="I122" s="95"/>
      <c r="J122" s="95"/>
      <c r="K122" s="95"/>
      <c r="L122" s="94">
        <f t="shared" si="4"/>
        <v>0</v>
      </c>
      <c r="M122" s="96"/>
      <c r="N122" s="96"/>
      <c r="O122" s="96"/>
      <c r="P122" s="97">
        <v>12</v>
      </c>
      <c r="Q122" s="105">
        <v>80</v>
      </c>
      <c r="R122" s="110"/>
      <c r="S122" s="116"/>
      <c r="T122" s="122"/>
      <c r="U122" s="66">
        <f t="shared" si="5"/>
        <v>22</v>
      </c>
      <c r="V122" s="65"/>
      <c r="W122" s="65"/>
      <c r="X122" s="65">
        <v>22</v>
      </c>
      <c r="Y122" s="91"/>
      <c r="AA122" s="80"/>
    </row>
    <row r="123" spans="1:27" s="68" customFormat="1">
      <c r="A123" s="19">
        <v>113</v>
      </c>
      <c r="B123" s="19" t="s">
        <v>45</v>
      </c>
      <c r="C123" s="35" t="s">
        <v>298</v>
      </c>
      <c r="D123" s="63" t="s">
        <v>299</v>
      </c>
      <c r="E123" s="29" t="s">
        <v>283</v>
      </c>
      <c r="F123" s="48" t="s">
        <v>52</v>
      </c>
      <c r="G123" s="93">
        <f t="shared" si="3"/>
        <v>0</v>
      </c>
      <c r="H123" s="95"/>
      <c r="I123" s="95"/>
      <c r="J123" s="95"/>
      <c r="K123" s="95"/>
      <c r="L123" s="94">
        <f t="shared" si="4"/>
        <v>0</v>
      </c>
      <c r="M123" s="96"/>
      <c r="N123" s="96"/>
      <c r="O123" s="96"/>
      <c r="P123" s="97">
        <v>21</v>
      </c>
      <c r="Q123" s="105">
        <v>150</v>
      </c>
      <c r="R123" s="110"/>
      <c r="S123" s="116"/>
      <c r="T123" s="122"/>
      <c r="U123" s="66">
        <f t="shared" si="5"/>
        <v>22</v>
      </c>
      <c r="V123" s="65"/>
      <c r="W123" s="65"/>
      <c r="X123" s="65">
        <v>22</v>
      </c>
      <c r="Y123" s="91"/>
      <c r="AA123" s="80"/>
    </row>
    <row r="124" spans="1:27" s="68" customFormat="1" ht="22.9">
      <c r="A124" s="19">
        <v>114</v>
      </c>
      <c r="B124" s="19" t="s">
        <v>300</v>
      </c>
      <c r="C124" s="35" t="s">
        <v>301</v>
      </c>
      <c r="D124" s="63" t="s">
        <v>302</v>
      </c>
      <c r="E124" s="29" t="s">
        <v>303</v>
      </c>
      <c r="F124" s="48" t="s">
        <v>70</v>
      </c>
      <c r="G124" s="93">
        <f t="shared" si="3"/>
        <v>0</v>
      </c>
      <c r="H124" s="95"/>
      <c r="I124" s="95"/>
      <c r="J124" s="95"/>
      <c r="K124" s="95"/>
      <c r="L124" s="94">
        <f t="shared" si="4"/>
        <v>0</v>
      </c>
      <c r="M124" s="96"/>
      <c r="N124" s="96"/>
      <c r="O124" s="96"/>
      <c r="P124" s="97">
        <v>4</v>
      </c>
      <c r="Q124" s="105">
        <v>15</v>
      </c>
      <c r="R124" s="110"/>
      <c r="S124" s="116"/>
      <c r="T124" s="122"/>
      <c r="U124" s="66">
        <f t="shared" si="5"/>
        <v>5</v>
      </c>
      <c r="V124" s="65"/>
      <c r="W124" s="65"/>
      <c r="X124" s="65">
        <v>5</v>
      </c>
      <c r="Y124" s="91"/>
      <c r="AA124" s="80"/>
    </row>
    <row r="125" spans="1:27" s="68" customFormat="1">
      <c r="A125" s="19">
        <v>115</v>
      </c>
      <c r="B125" s="19" t="s">
        <v>45</v>
      </c>
      <c r="C125" s="35" t="s">
        <v>49</v>
      </c>
      <c r="D125" s="63" t="s">
        <v>304</v>
      </c>
      <c r="E125" s="29" t="s">
        <v>305</v>
      </c>
      <c r="F125" s="48" t="s">
        <v>52</v>
      </c>
      <c r="G125" s="93">
        <f t="shared" si="3"/>
        <v>0</v>
      </c>
      <c r="H125" s="95"/>
      <c r="I125" s="95"/>
      <c r="J125" s="95"/>
      <c r="K125" s="95"/>
      <c r="L125" s="94">
        <f t="shared" si="4"/>
        <v>0</v>
      </c>
      <c r="M125" s="96"/>
      <c r="N125" s="96"/>
      <c r="O125" s="96"/>
      <c r="P125" s="97">
        <v>8</v>
      </c>
      <c r="Q125" s="105">
        <v>125</v>
      </c>
      <c r="R125" s="110"/>
      <c r="S125" s="116"/>
      <c r="T125" s="122"/>
      <c r="U125" s="66">
        <f t="shared" si="5"/>
        <v>0</v>
      </c>
      <c r="V125" s="65"/>
      <c r="W125" s="65"/>
      <c r="X125" s="65"/>
      <c r="Y125" s="91"/>
      <c r="AA125" s="80"/>
    </row>
    <row r="126" spans="1:27" s="68" customFormat="1">
      <c r="A126" s="19">
        <v>116</v>
      </c>
      <c r="B126" s="19" t="s">
        <v>45</v>
      </c>
      <c r="C126" s="35" t="s">
        <v>306</v>
      </c>
      <c r="D126" s="63" t="s">
        <v>307</v>
      </c>
      <c r="E126" s="29" t="s">
        <v>305</v>
      </c>
      <c r="F126" s="48" t="s">
        <v>52</v>
      </c>
      <c r="G126" s="93">
        <f t="shared" si="3"/>
        <v>5</v>
      </c>
      <c r="H126" s="95"/>
      <c r="I126" s="95">
        <v>5</v>
      </c>
      <c r="J126" s="95"/>
      <c r="K126" s="95"/>
      <c r="L126" s="94">
        <f t="shared" si="4"/>
        <v>0</v>
      </c>
      <c r="M126" s="96"/>
      <c r="N126" s="96"/>
      <c r="O126" s="96"/>
      <c r="P126" s="97">
        <v>29</v>
      </c>
      <c r="Q126" s="105">
        <v>370</v>
      </c>
      <c r="R126" s="110"/>
      <c r="S126" s="116"/>
      <c r="T126" s="122"/>
      <c r="U126" s="66">
        <f t="shared" si="5"/>
        <v>28</v>
      </c>
      <c r="V126" s="65"/>
      <c r="W126" s="65"/>
      <c r="X126" s="65">
        <v>28</v>
      </c>
      <c r="Y126" s="91"/>
      <c r="Z126" s="68" t="s">
        <v>118</v>
      </c>
      <c r="AA126" s="80"/>
    </row>
    <row r="127" spans="1:27" s="68" customFormat="1">
      <c r="A127" s="19">
        <v>117</v>
      </c>
      <c r="B127" s="19" t="s">
        <v>45</v>
      </c>
      <c r="C127" s="35" t="s">
        <v>308</v>
      </c>
      <c r="D127" s="63" t="s">
        <v>309</v>
      </c>
      <c r="E127" s="29" t="s">
        <v>305</v>
      </c>
      <c r="F127" s="48" t="s">
        <v>70</v>
      </c>
      <c r="G127" s="93">
        <f t="shared" si="3"/>
        <v>0</v>
      </c>
      <c r="H127" s="95"/>
      <c r="I127" s="95"/>
      <c r="J127" s="95"/>
      <c r="K127" s="95"/>
      <c r="L127" s="94">
        <f t="shared" si="4"/>
        <v>0</v>
      </c>
      <c r="M127" s="96"/>
      <c r="N127" s="96"/>
      <c r="O127" s="96"/>
      <c r="P127" s="97">
        <v>4</v>
      </c>
      <c r="Q127" s="105">
        <v>10</v>
      </c>
      <c r="R127" s="110"/>
      <c r="S127" s="116"/>
      <c r="T127" s="122"/>
      <c r="U127" s="66">
        <f t="shared" si="5"/>
        <v>0</v>
      </c>
      <c r="V127" s="65"/>
      <c r="W127" s="65"/>
      <c r="X127" s="65"/>
      <c r="Y127" s="91"/>
      <c r="Z127" s="68" t="s">
        <v>310</v>
      </c>
      <c r="AA127" s="80"/>
    </row>
    <row r="128" spans="1:27" s="68" customFormat="1">
      <c r="A128" s="19">
        <v>118</v>
      </c>
      <c r="B128" s="19" t="s">
        <v>45</v>
      </c>
      <c r="C128" s="35" t="s">
        <v>311</v>
      </c>
      <c r="D128" s="63" t="s">
        <v>312</v>
      </c>
      <c r="E128" s="29" t="s">
        <v>305</v>
      </c>
      <c r="F128" s="48" t="s">
        <v>52</v>
      </c>
      <c r="G128" s="93">
        <f t="shared" si="3"/>
        <v>47</v>
      </c>
      <c r="H128" s="95"/>
      <c r="I128" s="95"/>
      <c r="J128" s="95">
        <v>47</v>
      </c>
      <c r="K128" s="95"/>
      <c r="L128" s="94">
        <f t="shared" si="4"/>
        <v>0</v>
      </c>
      <c r="M128" s="96"/>
      <c r="N128" s="96"/>
      <c r="O128" s="96"/>
      <c r="P128" s="97">
        <v>8</v>
      </c>
      <c r="Q128" s="105">
        <v>135</v>
      </c>
      <c r="R128" s="110"/>
      <c r="S128" s="116"/>
      <c r="T128" s="122"/>
      <c r="U128" s="66">
        <f t="shared" si="5"/>
        <v>12</v>
      </c>
      <c r="V128" s="65"/>
      <c r="W128" s="65"/>
      <c r="X128" s="65">
        <v>12</v>
      </c>
      <c r="Y128" s="91"/>
      <c r="AA128" s="80"/>
    </row>
    <row r="129" spans="1:27" s="68" customFormat="1">
      <c r="A129" s="19">
        <v>119</v>
      </c>
      <c r="B129" s="34" t="s">
        <v>254</v>
      </c>
      <c r="C129" s="35" t="s">
        <v>313</v>
      </c>
      <c r="D129" s="63" t="s">
        <v>312</v>
      </c>
      <c r="E129" s="29" t="s">
        <v>305</v>
      </c>
      <c r="F129" s="48" t="s">
        <v>52</v>
      </c>
      <c r="G129" s="93">
        <f t="shared" si="3"/>
        <v>0</v>
      </c>
      <c r="H129" s="95"/>
      <c r="I129" s="95"/>
      <c r="J129" s="95"/>
      <c r="K129" s="95"/>
      <c r="L129" s="94">
        <f t="shared" si="4"/>
        <v>0</v>
      </c>
      <c r="M129" s="96"/>
      <c r="N129" s="96"/>
      <c r="O129" s="96"/>
      <c r="P129" s="97">
        <v>45</v>
      </c>
      <c r="Q129" s="105">
        <v>860</v>
      </c>
      <c r="R129" s="110"/>
      <c r="S129" s="116"/>
      <c r="T129" s="122"/>
      <c r="U129" s="66">
        <f t="shared" si="5"/>
        <v>48</v>
      </c>
      <c r="V129" s="65"/>
      <c r="W129" s="65"/>
      <c r="X129" s="65">
        <v>48</v>
      </c>
      <c r="Y129" s="91"/>
      <c r="AA129" s="80"/>
    </row>
    <row r="130" spans="1:27" s="68" customFormat="1">
      <c r="A130" s="19">
        <v>120</v>
      </c>
      <c r="B130" s="19" t="s">
        <v>45</v>
      </c>
      <c r="C130" s="35" t="s">
        <v>314</v>
      </c>
      <c r="D130" s="63" t="s">
        <v>315</v>
      </c>
      <c r="E130" s="29" t="s">
        <v>305</v>
      </c>
      <c r="F130" s="48" t="s">
        <v>52</v>
      </c>
      <c r="G130" s="93">
        <f t="shared" si="3"/>
        <v>18</v>
      </c>
      <c r="H130" s="95"/>
      <c r="I130" s="95">
        <v>18</v>
      </c>
      <c r="J130" s="95"/>
      <c r="K130" s="95"/>
      <c r="L130" s="94">
        <f t="shared" si="4"/>
        <v>0</v>
      </c>
      <c r="M130" s="96"/>
      <c r="N130" s="96"/>
      <c r="O130" s="96"/>
      <c r="P130" s="97">
        <v>8</v>
      </c>
      <c r="Q130" s="105">
        <v>290</v>
      </c>
      <c r="R130" s="110"/>
      <c r="S130" s="116"/>
      <c r="T130" s="122"/>
      <c r="U130" s="66">
        <f t="shared" si="5"/>
        <v>33</v>
      </c>
      <c r="V130" s="65"/>
      <c r="W130" s="65"/>
      <c r="X130" s="65">
        <v>33</v>
      </c>
      <c r="Y130" s="91"/>
      <c r="AA130" s="80"/>
    </row>
    <row r="131" spans="1:27" s="68" customFormat="1">
      <c r="A131" s="19">
        <v>121</v>
      </c>
      <c r="B131" s="19" t="s">
        <v>45</v>
      </c>
      <c r="C131" s="35" t="s">
        <v>316</v>
      </c>
      <c r="D131" s="63" t="s">
        <v>317</v>
      </c>
      <c r="E131" s="29" t="s">
        <v>318</v>
      </c>
      <c r="F131" s="48" t="s">
        <v>52</v>
      </c>
      <c r="G131" s="93">
        <f t="shared" si="3"/>
        <v>200</v>
      </c>
      <c r="H131" s="95"/>
      <c r="I131" s="95"/>
      <c r="J131" s="95">
        <v>200</v>
      </c>
      <c r="K131" s="95"/>
      <c r="L131" s="94">
        <f t="shared" si="4"/>
        <v>0</v>
      </c>
      <c r="M131" s="96"/>
      <c r="N131" s="96"/>
      <c r="O131" s="96"/>
      <c r="P131" s="97">
        <v>8</v>
      </c>
      <c r="Q131" s="105">
        <v>45</v>
      </c>
      <c r="R131" s="110"/>
      <c r="S131" s="116"/>
      <c r="T131" s="122"/>
      <c r="U131" s="66">
        <f t="shared" si="5"/>
        <v>35</v>
      </c>
      <c r="V131" s="65"/>
      <c r="W131" s="65"/>
      <c r="X131" s="65">
        <v>35</v>
      </c>
      <c r="Y131" s="91"/>
      <c r="AA131" s="80"/>
    </row>
    <row r="132" spans="1:27" s="68" customFormat="1">
      <c r="A132" s="19">
        <v>122</v>
      </c>
      <c r="B132" s="19" t="s">
        <v>45</v>
      </c>
      <c r="C132" s="35" t="s">
        <v>319</v>
      </c>
      <c r="D132" s="63" t="s">
        <v>320</v>
      </c>
      <c r="E132" s="29" t="s">
        <v>318</v>
      </c>
      <c r="F132" s="48" t="s">
        <v>52</v>
      </c>
      <c r="G132" s="93">
        <f t="shared" si="3"/>
        <v>25</v>
      </c>
      <c r="H132" s="95">
        <v>25</v>
      </c>
      <c r="I132" s="95"/>
      <c r="J132" s="95"/>
      <c r="K132" s="95"/>
      <c r="L132" s="94">
        <f t="shared" si="4"/>
        <v>0</v>
      </c>
      <c r="M132" s="96"/>
      <c r="N132" s="96"/>
      <c r="O132" s="96"/>
      <c r="P132" s="97"/>
      <c r="Q132" s="105">
        <v>25</v>
      </c>
      <c r="R132" s="110"/>
      <c r="S132" s="116"/>
      <c r="T132" s="122"/>
      <c r="U132" s="66">
        <f t="shared" si="5"/>
        <v>50</v>
      </c>
      <c r="V132" s="65"/>
      <c r="W132" s="65"/>
      <c r="X132" s="65">
        <v>50</v>
      </c>
      <c r="Y132" s="91"/>
      <c r="AA132" s="80"/>
    </row>
    <row r="133" spans="1:27" s="68" customFormat="1" ht="22.9">
      <c r="A133" s="19">
        <v>123</v>
      </c>
      <c r="B133" s="19" t="s">
        <v>45</v>
      </c>
      <c r="C133" s="35" t="s">
        <v>321</v>
      </c>
      <c r="D133" s="63" t="s">
        <v>322</v>
      </c>
      <c r="E133" s="29" t="s">
        <v>318</v>
      </c>
      <c r="F133" s="48" t="s">
        <v>70</v>
      </c>
      <c r="G133" s="93">
        <f t="shared" si="3"/>
        <v>5</v>
      </c>
      <c r="H133" s="95"/>
      <c r="I133" s="95"/>
      <c r="J133" s="95">
        <v>5</v>
      </c>
      <c r="K133" s="95"/>
      <c r="L133" s="94">
        <f t="shared" si="4"/>
        <v>0</v>
      </c>
      <c r="M133" s="96"/>
      <c r="N133" s="96"/>
      <c r="O133" s="96"/>
      <c r="P133" s="97"/>
      <c r="Q133" s="105">
        <v>40</v>
      </c>
      <c r="R133" s="110"/>
      <c r="S133" s="116"/>
      <c r="T133" s="122"/>
      <c r="U133" s="66">
        <f t="shared" si="5"/>
        <v>30</v>
      </c>
      <c r="V133" s="65"/>
      <c r="W133" s="65"/>
      <c r="X133" s="65">
        <v>30</v>
      </c>
      <c r="Y133" s="91"/>
      <c r="AA133" s="80"/>
    </row>
    <row r="134" spans="1:27" s="68" customFormat="1">
      <c r="A134" s="19">
        <v>124</v>
      </c>
      <c r="B134" s="19" t="s">
        <v>45</v>
      </c>
      <c r="C134" s="35" t="s">
        <v>323</v>
      </c>
      <c r="D134" s="63" t="s">
        <v>324</v>
      </c>
      <c r="E134" s="29" t="s">
        <v>318</v>
      </c>
      <c r="F134" s="48" t="s">
        <v>70</v>
      </c>
      <c r="G134" s="93">
        <f t="shared" si="3"/>
        <v>0</v>
      </c>
      <c r="H134" s="95"/>
      <c r="I134" s="95"/>
      <c r="J134" s="95"/>
      <c r="K134" s="95"/>
      <c r="L134" s="94">
        <f t="shared" si="4"/>
        <v>0</v>
      </c>
      <c r="M134" s="96"/>
      <c r="N134" s="96"/>
      <c r="O134" s="96"/>
      <c r="P134" s="97">
        <v>8</v>
      </c>
      <c r="Q134" s="105">
        <v>10</v>
      </c>
      <c r="R134" s="110"/>
      <c r="S134" s="116"/>
      <c r="T134" s="122"/>
      <c r="U134" s="66">
        <f t="shared" si="5"/>
        <v>0</v>
      </c>
      <c r="V134" s="65"/>
      <c r="W134" s="65"/>
      <c r="X134" s="65"/>
      <c r="Y134" s="91"/>
      <c r="AA134" s="80"/>
    </row>
    <row r="135" spans="1:27" s="68" customFormat="1" ht="22.9">
      <c r="A135" s="19">
        <v>125</v>
      </c>
      <c r="B135" s="19" t="s">
        <v>45</v>
      </c>
      <c r="C135" s="35" t="s">
        <v>325</v>
      </c>
      <c r="D135" s="63" t="s">
        <v>326</v>
      </c>
      <c r="E135" s="29" t="s">
        <v>318</v>
      </c>
      <c r="F135" s="48" t="s">
        <v>52</v>
      </c>
      <c r="G135" s="93">
        <f t="shared" si="3"/>
        <v>0</v>
      </c>
      <c r="H135" s="95"/>
      <c r="I135" s="95"/>
      <c r="J135" s="95"/>
      <c r="K135" s="95"/>
      <c r="L135" s="94">
        <f t="shared" si="4"/>
        <v>0</v>
      </c>
      <c r="M135" s="96"/>
      <c r="N135" s="96"/>
      <c r="O135" s="96"/>
      <c r="P135" s="97">
        <v>4</v>
      </c>
      <c r="Q135" s="105">
        <v>10</v>
      </c>
      <c r="R135" s="110"/>
      <c r="S135" s="116"/>
      <c r="T135" s="122"/>
      <c r="U135" s="66">
        <f t="shared" si="5"/>
        <v>7</v>
      </c>
      <c r="V135" s="65"/>
      <c r="W135" s="65"/>
      <c r="X135" s="65">
        <v>7</v>
      </c>
      <c r="Y135" s="91"/>
      <c r="AA135" s="80"/>
    </row>
    <row r="136" spans="1:27" s="68" customFormat="1">
      <c r="A136" s="19">
        <v>126</v>
      </c>
      <c r="B136" s="19" t="s">
        <v>45</v>
      </c>
      <c r="C136" s="35" t="s">
        <v>327</v>
      </c>
      <c r="D136" s="63" t="s">
        <v>328</v>
      </c>
      <c r="E136" s="29" t="s">
        <v>318</v>
      </c>
      <c r="F136" s="48" t="s">
        <v>70</v>
      </c>
      <c r="G136" s="93">
        <f t="shared" si="3"/>
        <v>0</v>
      </c>
      <c r="H136" s="95"/>
      <c r="I136" s="95"/>
      <c r="J136" s="95"/>
      <c r="K136" s="95"/>
      <c r="L136" s="94">
        <f t="shared" si="4"/>
        <v>0</v>
      </c>
      <c r="M136" s="96"/>
      <c r="N136" s="96"/>
      <c r="O136" s="96"/>
      <c r="P136" s="97">
        <v>4</v>
      </c>
      <c r="Q136" s="105">
        <v>30</v>
      </c>
      <c r="R136" s="110"/>
      <c r="S136" s="116"/>
      <c r="T136" s="122"/>
      <c r="U136" s="66">
        <f t="shared" si="5"/>
        <v>0</v>
      </c>
      <c r="V136" s="65"/>
      <c r="W136" s="65"/>
      <c r="X136" s="65"/>
      <c r="Y136" s="91"/>
      <c r="AA136" s="80"/>
    </row>
    <row r="137" spans="1:27" s="68" customFormat="1">
      <c r="A137" s="19">
        <v>127</v>
      </c>
      <c r="B137" s="19" t="s">
        <v>45</v>
      </c>
      <c r="C137" s="35" t="s">
        <v>329</v>
      </c>
      <c r="D137" s="63" t="s">
        <v>330</v>
      </c>
      <c r="E137" s="29" t="s">
        <v>331</v>
      </c>
      <c r="F137" s="48" t="s">
        <v>52</v>
      </c>
      <c r="G137" s="93">
        <f t="shared" si="3"/>
        <v>0</v>
      </c>
      <c r="H137" s="95"/>
      <c r="I137" s="95"/>
      <c r="J137" s="95"/>
      <c r="K137" s="95"/>
      <c r="L137" s="94">
        <f t="shared" si="4"/>
        <v>0</v>
      </c>
      <c r="M137" s="96"/>
      <c r="N137" s="96"/>
      <c r="O137" s="96"/>
      <c r="P137" s="97">
        <v>25</v>
      </c>
      <c r="Q137" s="105">
        <v>40</v>
      </c>
      <c r="R137" s="110"/>
      <c r="S137" s="116"/>
      <c r="T137" s="122"/>
      <c r="U137" s="66">
        <f t="shared" si="5"/>
        <v>0</v>
      </c>
      <c r="V137" s="65"/>
      <c r="W137" s="65"/>
      <c r="X137" s="65"/>
      <c r="Y137" s="91"/>
      <c r="AA137" s="80"/>
    </row>
    <row r="138" spans="1:27" s="68" customFormat="1" ht="22.9">
      <c r="A138" s="19">
        <v>128</v>
      </c>
      <c r="B138" s="19" t="s">
        <v>45</v>
      </c>
      <c r="C138" s="35" t="s">
        <v>332</v>
      </c>
      <c r="D138" s="63" t="s">
        <v>333</v>
      </c>
      <c r="E138" s="29" t="s">
        <v>331</v>
      </c>
      <c r="F138" s="48" t="s">
        <v>52</v>
      </c>
      <c r="G138" s="93">
        <f t="shared" si="3"/>
        <v>0</v>
      </c>
      <c r="H138" s="95"/>
      <c r="I138" s="95"/>
      <c r="J138" s="95"/>
      <c r="K138" s="95"/>
      <c r="L138" s="94">
        <f t="shared" si="4"/>
        <v>0</v>
      </c>
      <c r="M138" s="96"/>
      <c r="N138" s="96"/>
      <c r="O138" s="96"/>
      <c r="P138" s="97">
        <v>14</v>
      </c>
      <c r="Q138" s="105">
        <v>80</v>
      </c>
      <c r="R138" s="110"/>
      <c r="S138" s="116"/>
      <c r="T138" s="122"/>
      <c r="U138" s="66">
        <f t="shared" si="5"/>
        <v>25</v>
      </c>
      <c r="V138" s="65"/>
      <c r="W138" s="65"/>
      <c r="X138" s="65">
        <v>25</v>
      </c>
      <c r="Y138" s="91"/>
      <c r="AA138" s="80"/>
    </row>
    <row r="139" spans="1:27" s="68" customFormat="1">
      <c r="A139" s="19">
        <v>129</v>
      </c>
      <c r="B139" s="19" t="s">
        <v>45</v>
      </c>
      <c r="C139" s="35" t="s">
        <v>334</v>
      </c>
      <c r="D139" s="63" t="s">
        <v>335</v>
      </c>
      <c r="E139" s="29" t="s">
        <v>331</v>
      </c>
      <c r="F139" s="48" t="s">
        <v>52</v>
      </c>
      <c r="G139" s="93">
        <f t="shared" si="3"/>
        <v>0</v>
      </c>
      <c r="H139" s="95"/>
      <c r="I139" s="95"/>
      <c r="J139" s="95"/>
      <c r="K139" s="95"/>
      <c r="L139" s="94">
        <f t="shared" si="4"/>
        <v>0</v>
      </c>
      <c r="M139" s="96"/>
      <c r="N139" s="96"/>
      <c r="O139" s="96"/>
      <c r="P139" s="97">
        <v>13</v>
      </c>
      <c r="Q139" s="105">
        <v>40</v>
      </c>
      <c r="R139" s="110"/>
      <c r="S139" s="116"/>
      <c r="T139" s="122"/>
      <c r="U139" s="66">
        <f t="shared" si="5"/>
        <v>0</v>
      </c>
      <c r="V139" s="65"/>
      <c r="W139" s="65"/>
      <c r="X139" s="65"/>
      <c r="Y139" s="91"/>
      <c r="AA139" s="80"/>
    </row>
    <row r="140" spans="1:27" s="68" customFormat="1">
      <c r="A140" s="19">
        <v>130</v>
      </c>
      <c r="B140" s="19" t="s">
        <v>336</v>
      </c>
      <c r="C140" s="35"/>
      <c r="D140" s="63"/>
      <c r="E140" s="29"/>
      <c r="F140" s="48"/>
      <c r="G140" s="93">
        <f t="shared" ref="G140:G203" si="6">H140+I140+J140+K140</f>
        <v>0</v>
      </c>
      <c r="H140" s="95"/>
      <c r="I140" s="95"/>
      <c r="J140" s="95"/>
      <c r="K140" s="95"/>
      <c r="L140" s="94">
        <f t="shared" ref="L140:L203" si="7">M140+N140+O140</f>
        <v>0</v>
      </c>
      <c r="M140" s="96"/>
      <c r="N140" s="96"/>
      <c r="O140" s="96"/>
      <c r="P140" s="97"/>
      <c r="Q140" s="105"/>
      <c r="R140" s="110"/>
      <c r="S140" s="116"/>
      <c r="T140" s="122"/>
      <c r="U140" s="66">
        <f t="shared" ref="U140:U203" si="8">V140+W140+X140</f>
        <v>0</v>
      </c>
      <c r="V140" s="65"/>
      <c r="W140" s="65"/>
      <c r="X140" s="65"/>
      <c r="Y140" s="91"/>
      <c r="AA140" s="80"/>
    </row>
    <row r="141" spans="1:27" s="68" customFormat="1" ht="22.9">
      <c r="A141" s="19">
        <v>131</v>
      </c>
      <c r="B141" s="19" t="s">
        <v>45</v>
      </c>
      <c r="C141" s="35" t="s">
        <v>337</v>
      </c>
      <c r="D141" s="63" t="s">
        <v>338</v>
      </c>
      <c r="E141" s="29" t="s">
        <v>331</v>
      </c>
      <c r="F141" s="48" t="s">
        <v>52</v>
      </c>
      <c r="G141" s="93">
        <f t="shared" si="6"/>
        <v>0</v>
      </c>
      <c r="H141" s="95"/>
      <c r="I141" s="95"/>
      <c r="J141" s="95"/>
      <c r="K141" s="95"/>
      <c r="L141" s="94">
        <f t="shared" si="7"/>
        <v>0</v>
      </c>
      <c r="M141" s="96"/>
      <c r="N141" s="96"/>
      <c r="O141" s="96"/>
      <c r="P141" s="97"/>
      <c r="Q141" s="105">
        <v>10</v>
      </c>
      <c r="R141" s="110"/>
      <c r="S141" s="116"/>
      <c r="T141" s="122"/>
      <c r="U141" s="66">
        <f t="shared" si="8"/>
        <v>0</v>
      </c>
      <c r="V141" s="65"/>
      <c r="W141" s="65"/>
      <c r="X141" s="65"/>
      <c r="Y141" s="91"/>
      <c r="AA141" s="80"/>
    </row>
    <row r="142" spans="1:27" s="68" customFormat="1" ht="34.15">
      <c r="A142" s="19">
        <v>132</v>
      </c>
      <c r="B142" s="19" t="s">
        <v>45</v>
      </c>
      <c r="C142" s="35" t="s">
        <v>339</v>
      </c>
      <c r="D142" s="63" t="s">
        <v>340</v>
      </c>
      <c r="E142" s="29" t="s">
        <v>331</v>
      </c>
      <c r="F142" s="48" t="s">
        <v>52</v>
      </c>
      <c r="G142" s="93">
        <f t="shared" si="6"/>
        <v>0</v>
      </c>
      <c r="H142" s="95"/>
      <c r="I142" s="95"/>
      <c r="J142" s="95"/>
      <c r="K142" s="95"/>
      <c r="L142" s="94">
        <f t="shared" si="7"/>
        <v>0</v>
      </c>
      <c r="M142" s="96"/>
      <c r="N142" s="96"/>
      <c r="O142" s="96"/>
      <c r="P142" s="97">
        <v>18</v>
      </c>
      <c r="Q142" s="105">
        <v>50</v>
      </c>
      <c r="R142" s="110"/>
      <c r="S142" s="116"/>
      <c r="T142" s="122"/>
      <c r="U142" s="66">
        <f t="shared" si="8"/>
        <v>6</v>
      </c>
      <c r="V142" s="65"/>
      <c r="W142" s="65"/>
      <c r="X142" s="65">
        <v>6</v>
      </c>
      <c r="Y142" s="91"/>
      <c r="AA142" s="80"/>
    </row>
    <row r="143" spans="1:27" s="68" customFormat="1">
      <c r="A143" s="19">
        <v>133</v>
      </c>
      <c r="B143" s="19" t="s">
        <v>341</v>
      </c>
      <c r="C143" s="35" t="s">
        <v>342</v>
      </c>
      <c r="D143" s="63" t="s">
        <v>343</v>
      </c>
      <c r="E143" s="29" t="s">
        <v>344</v>
      </c>
      <c r="F143" s="48" t="s">
        <v>70</v>
      </c>
      <c r="G143" s="93">
        <f t="shared" si="6"/>
        <v>0</v>
      </c>
      <c r="H143" s="95"/>
      <c r="I143" s="95"/>
      <c r="J143" s="95"/>
      <c r="K143" s="95"/>
      <c r="L143" s="94">
        <f t="shared" si="7"/>
        <v>0</v>
      </c>
      <c r="M143" s="96"/>
      <c r="N143" s="96"/>
      <c r="O143" s="96"/>
      <c r="P143" s="97"/>
      <c r="Q143" s="105">
        <v>400</v>
      </c>
      <c r="R143" s="110"/>
      <c r="S143" s="116"/>
      <c r="T143" s="122"/>
      <c r="U143" s="66">
        <f t="shared" si="8"/>
        <v>0</v>
      </c>
      <c r="V143" s="65"/>
      <c r="W143" s="65"/>
      <c r="X143" s="65"/>
      <c r="Y143" s="91"/>
      <c r="Z143" s="68" t="s">
        <v>345</v>
      </c>
      <c r="AA143" s="80"/>
    </row>
    <row r="144" spans="1:27" s="68" customFormat="1">
      <c r="A144" s="19">
        <v>134</v>
      </c>
      <c r="B144" s="19" t="s">
        <v>45</v>
      </c>
      <c r="C144" s="35" t="s">
        <v>342</v>
      </c>
      <c r="D144" s="63" t="s">
        <v>343</v>
      </c>
      <c r="E144" s="29" t="s">
        <v>344</v>
      </c>
      <c r="F144" s="48" t="s">
        <v>52</v>
      </c>
      <c r="G144" s="93">
        <f t="shared" si="6"/>
        <v>0</v>
      </c>
      <c r="H144" s="95"/>
      <c r="I144" s="95"/>
      <c r="J144" s="95"/>
      <c r="K144" s="95"/>
      <c r="L144" s="94">
        <f t="shared" si="7"/>
        <v>0</v>
      </c>
      <c r="M144" s="96"/>
      <c r="N144" s="96"/>
      <c r="O144" s="96"/>
      <c r="P144" s="97">
        <v>165</v>
      </c>
      <c r="Q144" s="105">
        <v>200</v>
      </c>
      <c r="R144" s="110"/>
      <c r="S144" s="116"/>
      <c r="T144" s="122"/>
      <c r="U144" s="66">
        <f t="shared" si="8"/>
        <v>25</v>
      </c>
      <c r="V144" s="65"/>
      <c r="W144" s="65"/>
      <c r="X144" s="65">
        <v>25</v>
      </c>
      <c r="Y144" s="91"/>
      <c r="AA144" s="80"/>
    </row>
    <row r="145" spans="1:27" s="68" customFormat="1">
      <c r="A145" s="19">
        <v>135</v>
      </c>
      <c r="B145" s="19" t="s">
        <v>45</v>
      </c>
      <c r="C145" s="35" t="s">
        <v>346</v>
      </c>
      <c r="D145" s="63" t="s">
        <v>347</v>
      </c>
      <c r="E145" s="29" t="s">
        <v>344</v>
      </c>
      <c r="F145" s="48" t="s">
        <v>52</v>
      </c>
      <c r="G145" s="93">
        <f t="shared" si="6"/>
        <v>120</v>
      </c>
      <c r="H145" s="95"/>
      <c r="I145" s="95"/>
      <c r="J145" s="95">
        <v>120</v>
      </c>
      <c r="K145" s="95"/>
      <c r="L145" s="94">
        <f t="shared" si="7"/>
        <v>0</v>
      </c>
      <c r="M145" s="96"/>
      <c r="N145" s="96"/>
      <c r="O145" s="96"/>
      <c r="P145" s="97">
        <v>25</v>
      </c>
      <c r="Q145" s="105">
        <v>340</v>
      </c>
      <c r="R145" s="110"/>
      <c r="S145" s="116"/>
      <c r="T145" s="122"/>
      <c r="U145" s="66">
        <f t="shared" si="8"/>
        <v>30</v>
      </c>
      <c r="V145" s="65"/>
      <c r="W145" s="65"/>
      <c r="X145" s="65">
        <v>30</v>
      </c>
      <c r="Y145" s="91"/>
      <c r="AA145" s="80"/>
    </row>
    <row r="146" spans="1:27" s="68" customFormat="1">
      <c r="A146" s="19">
        <v>136</v>
      </c>
      <c r="B146" s="19" t="s">
        <v>45</v>
      </c>
      <c r="C146" s="35" t="s">
        <v>348</v>
      </c>
      <c r="D146" s="63" t="s">
        <v>349</v>
      </c>
      <c r="E146" s="29" t="s">
        <v>350</v>
      </c>
      <c r="F146" s="48" t="s">
        <v>52</v>
      </c>
      <c r="G146" s="93">
        <f t="shared" si="6"/>
        <v>35</v>
      </c>
      <c r="H146" s="95"/>
      <c r="I146" s="95"/>
      <c r="J146" s="95">
        <v>35</v>
      </c>
      <c r="K146" s="95"/>
      <c r="L146" s="94">
        <f t="shared" si="7"/>
        <v>0</v>
      </c>
      <c r="M146" s="96"/>
      <c r="N146" s="96"/>
      <c r="O146" s="96"/>
      <c r="P146" s="97">
        <v>8</v>
      </c>
      <c r="Q146" s="105">
        <v>15</v>
      </c>
      <c r="R146" s="110"/>
      <c r="S146" s="116"/>
      <c r="T146" s="122"/>
      <c r="U146" s="66">
        <f t="shared" si="8"/>
        <v>26</v>
      </c>
      <c r="V146" s="65"/>
      <c r="W146" s="65"/>
      <c r="X146" s="65">
        <v>26</v>
      </c>
      <c r="Y146" s="91"/>
      <c r="AA146" s="80"/>
    </row>
    <row r="147" spans="1:27" s="68" customFormat="1">
      <c r="A147" s="19">
        <v>137</v>
      </c>
      <c r="B147" s="19" t="s">
        <v>45</v>
      </c>
      <c r="C147" s="35" t="s">
        <v>351</v>
      </c>
      <c r="D147" s="63" t="s">
        <v>352</v>
      </c>
      <c r="E147" s="29" t="s">
        <v>350</v>
      </c>
      <c r="F147" s="48" t="s">
        <v>52</v>
      </c>
      <c r="G147" s="93">
        <f t="shared" si="6"/>
        <v>25</v>
      </c>
      <c r="H147" s="95"/>
      <c r="I147" s="95"/>
      <c r="J147" s="95">
        <v>25</v>
      </c>
      <c r="K147" s="95"/>
      <c r="L147" s="94">
        <f t="shared" si="7"/>
        <v>0</v>
      </c>
      <c r="M147" s="96"/>
      <c r="N147" s="96"/>
      <c r="O147" s="96"/>
      <c r="P147" s="97">
        <v>8</v>
      </c>
      <c r="Q147" s="105">
        <v>25</v>
      </c>
      <c r="R147" s="110"/>
      <c r="S147" s="116"/>
      <c r="T147" s="122"/>
      <c r="U147" s="66">
        <f t="shared" si="8"/>
        <v>20</v>
      </c>
      <c r="V147" s="65"/>
      <c r="W147" s="65"/>
      <c r="X147" s="65">
        <v>20</v>
      </c>
      <c r="Y147" s="91"/>
      <c r="AA147" s="80"/>
    </row>
    <row r="148" spans="1:27" s="68" customFormat="1">
      <c r="A148" s="19">
        <v>138</v>
      </c>
      <c r="B148" s="19" t="s">
        <v>45</v>
      </c>
      <c r="C148" s="35" t="s">
        <v>353</v>
      </c>
      <c r="D148" s="63" t="s">
        <v>354</v>
      </c>
      <c r="E148" s="29" t="s">
        <v>355</v>
      </c>
      <c r="F148" s="48" t="s">
        <v>52</v>
      </c>
      <c r="G148" s="93">
        <f t="shared" si="6"/>
        <v>0</v>
      </c>
      <c r="H148" s="95"/>
      <c r="I148" s="95"/>
      <c r="J148" s="95"/>
      <c r="K148" s="95"/>
      <c r="L148" s="94">
        <f t="shared" si="7"/>
        <v>0</v>
      </c>
      <c r="M148" s="96"/>
      <c r="N148" s="96"/>
      <c r="O148" s="96"/>
      <c r="P148" s="97">
        <v>10</v>
      </c>
      <c r="Q148" s="105">
        <v>30</v>
      </c>
      <c r="R148" s="110"/>
      <c r="S148" s="116"/>
      <c r="T148" s="122"/>
      <c r="U148" s="66">
        <f t="shared" si="8"/>
        <v>0</v>
      </c>
      <c r="V148" s="65"/>
      <c r="W148" s="65"/>
      <c r="X148" s="65"/>
      <c r="Y148" s="91"/>
      <c r="Z148" s="68" t="s">
        <v>356</v>
      </c>
      <c r="AA148" s="80"/>
    </row>
    <row r="149" spans="1:27" s="68" customFormat="1">
      <c r="A149" s="19">
        <v>139</v>
      </c>
      <c r="B149" s="19" t="s">
        <v>45</v>
      </c>
      <c r="C149" s="35" t="s">
        <v>357</v>
      </c>
      <c r="D149" s="63" t="s">
        <v>358</v>
      </c>
      <c r="E149" s="29" t="s">
        <v>359</v>
      </c>
      <c r="F149" s="38" t="s">
        <v>52</v>
      </c>
      <c r="G149" s="93">
        <f t="shared" si="6"/>
        <v>1480</v>
      </c>
      <c r="H149" s="95">
        <v>160</v>
      </c>
      <c r="I149" s="95">
        <v>1000</v>
      </c>
      <c r="J149" s="95">
        <v>320</v>
      </c>
      <c r="K149" s="95"/>
      <c r="L149" s="94">
        <f t="shared" si="7"/>
        <v>1500</v>
      </c>
      <c r="M149" s="96">
        <v>900</v>
      </c>
      <c r="N149" s="96"/>
      <c r="O149" s="96">
        <v>600</v>
      </c>
      <c r="P149" s="97"/>
      <c r="Q149" s="105">
        <v>5100</v>
      </c>
      <c r="R149" s="110"/>
      <c r="S149" s="116"/>
      <c r="T149" s="122">
        <v>45</v>
      </c>
      <c r="U149" s="66">
        <f t="shared" si="8"/>
        <v>250</v>
      </c>
      <c r="V149" s="65"/>
      <c r="W149" s="65"/>
      <c r="X149" s="65">
        <v>250</v>
      </c>
      <c r="Y149" s="91"/>
      <c r="Z149" s="68" t="s">
        <v>360</v>
      </c>
      <c r="AA149" s="80"/>
    </row>
    <row r="150" spans="1:27" s="68" customFormat="1">
      <c r="A150" s="19">
        <v>140</v>
      </c>
      <c r="B150" s="19" t="s">
        <v>45</v>
      </c>
      <c r="C150" s="35" t="s">
        <v>361</v>
      </c>
      <c r="D150" s="63" t="s">
        <v>362</v>
      </c>
      <c r="E150" s="29" t="s">
        <v>359</v>
      </c>
      <c r="F150" s="48" t="s">
        <v>52</v>
      </c>
      <c r="G150" s="93">
        <f t="shared" si="6"/>
        <v>15</v>
      </c>
      <c r="H150" s="95">
        <v>12</v>
      </c>
      <c r="I150" s="95">
        <v>3</v>
      </c>
      <c r="J150" s="95"/>
      <c r="K150" s="95"/>
      <c r="L150" s="94">
        <f t="shared" si="7"/>
        <v>0</v>
      </c>
      <c r="M150" s="96"/>
      <c r="N150" s="96"/>
      <c r="O150" s="96"/>
      <c r="P150" s="97"/>
      <c r="Q150" s="105">
        <v>25</v>
      </c>
      <c r="R150" s="110"/>
      <c r="S150" s="116"/>
      <c r="T150" s="122"/>
      <c r="U150" s="66">
        <f t="shared" si="8"/>
        <v>15</v>
      </c>
      <c r="V150" s="65"/>
      <c r="W150" s="65"/>
      <c r="X150" s="65">
        <v>15</v>
      </c>
      <c r="Y150" s="91"/>
      <c r="AA150" s="80"/>
    </row>
    <row r="151" spans="1:27" s="68" customFormat="1">
      <c r="A151" s="19">
        <v>141</v>
      </c>
      <c r="B151" s="19" t="s">
        <v>45</v>
      </c>
      <c r="C151" s="35" t="s">
        <v>363</v>
      </c>
      <c r="D151" s="63" t="s">
        <v>364</v>
      </c>
      <c r="E151" s="29" t="s">
        <v>359</v>
      </c>
      <c r="F151" s="48" t="s">
        <v>70</v>
      </c>
      <c r="G151" s="93">
        <f t="shared" si="6"/>
        <v>0</v>
      </c>
      <c r="H151" s="95"/>
      <c r="I151" s="95"/>
      <c r="J151" s="95"/>
      <c r="K151" s="95"/>
      <c r="L151" s="94">
        <f t="shared" si="7"/>
        <v>0</v>
      </c>
      <c r="M151" s="96"/>
      <c r="N151" s="96"/>
      <c r="O151" s="96"/>
      <c r="P151" s="97">
        <v>8</v>
      </c>
      <c r="Q151" s="105">
        <v>5</v>
      </c>
      <c r="R151" s="110"/>
      <c r="S151" s="116"/>
      <c r="T151" s="122"/>
      <c r="U151" s="66">
        <f t="shared" si="8"/>
        <v>0</v>
      </c>
      <c r="V151" s="65"/>
      <c r="W151" s="65"/>
      <c r="X151" s="65"/>
      <c r="Y151" s="91"/>
      <c r="AA151" s="80"/>
    </row>
    <row r="152" spans="1:27" s="68" customFormat="1">
      <c r="A152" s="19">
        <v>142</v>
      </c>
      <c r="B152" s="19" t="s">
        <v>45</v>
      </c>
      <c r="C152" s="35" t="s">
        <v>365</v>
      </c>
      <c r="D152" s="63" t="s">
        <v>366</v>
      </c>
      <c r="E152" s="29" t="s">
        <v>359</v>
      </c>
      <c r="F152" s="48" t="s">
        <v>52</v>
      </c>
      <c r="G152" s="93">
        <f t="shared" si="6"/>
        <v>37</v>
      </c>
      <c r="H152" s="95">
        <v>24</v>
      </c>
      <c r="I152" s="95">
        <v>13</v>
      </c>
      <c r="J152" s="95"/>
      <c r="K152" s="95"/>
      <c r="L152" s="94">
        <f t="shared" si="7"/>
        <v>0</v>
      </c>
      <c r="M152" s="96"/>
      <c r="N152" s="96"/>
      <c r="O152" s="96"/>
      <c r="P152" s="97"/>
      <c r="Q152" s="105">
        <v>15</v>
      </c>
      <c r="R152" s="110"/>
      <c r="S152" s="116"/>
      <c r="T152" s="122"/>
      <c r="U152" s="66">
        <f t="shared" si="8"/>
        <v>15</v>
      </c>
      <c r="V152" s="65"/>
      <c r="W152" s="65"/>
      <c r="X152" s="65">
        <v>15</v>
      </c>
      <c r="Y152" s="91"/>
      <c r="AA152" s="80"/>
    </row>
    <row r="153" spans="1:27" s="68" customFormat="1">
      <c r="A153" s="19">
        <v>143</v>
      </c>
      <c r="B153" s="19" t="s">
        <v>45</v>
      </c>
      <c r="C153" s="24" t="s">
        <v>367</v>
      </c>
      <c r="D153" s="63" t="s">
        <v>368</v>
      </c>
      <c r="E153" s="24" t="s">
        <v>359</v>
      </c>
      <c r="F153" s="48" t="s">
        <v>52</v>
      </c>
      <c r="G153" s="93">
        <f t="shared" si="6"/>
        <v>230</v>
      </c>
      <c r="H153" s="95"/>
      <c r="I153" s="95"/>
      <c r="J153" s="95">
        <v>230</v>
      </c>
      <c r="K153" s="95"/>
      <c r="L153" s="94">
        <f t="shared" si="7"/>
        <v>0</v>
      </c>
      <c r="M153" s="96"/>
      <c r="N153" s="96"/>
      <c r="O153" s="96"/>
      <c r="P153" s="97"/>
      <c r="Q153" s="105">
        <v>850</v>
      </c>
      <c r="R153" s="110"/>
      <c r="S153" s="116"/>
      <c r="T153" s="122"/>
      <c r="U153" s="66">
        <f t="shared" si="8"/>
        <v>200</v>
      </c>
      <c r="V153" s="65">
        <v>100</v>
      </c>
      <c r="W153" s="65"/>
      <c r="X153" s="65">
        <v>100</v>
      </c>
      <c r="Y153" s="91"/>
      <c r="AA153" s="80"/>
    </row>
    <row r="154" spans="1:27" s="68" customFormat="1">
      <c r="A154" s="19">
        <v>144</v>
      </c>
      <c r="B154" s="19" t="s">
        <v>45</v>
      </c>
      <c r="C154" s="35" t="s">
        <v>369</v>
      </c>
      <c r="D154" s="63" t="s">
        <v>370</v>
      </c>
      <c r="E154" s="29" t="s">
        <v>371</v>
      </c>
      <c r="F154" s="19" t="s">
        <v>70</v>
      </c>
      <c r="G154" s="93">
        <f t="shared" si="6"/>
        <v>0</v>
      </c>
      <c r="H154" s="95"/>
      <c r="I154" s="95"/>
      <c r="J154" s="95"/>
      <c r="K154" s="95"/>
      <c r="L154" s="94">
        <f t="shared" si="7"/>
        <v>0</v>
      </c>
      <c r="M154" s="96"/>
      <c r="N154" s="96"/>
      <c r="O154" s="96"/>
      <c r="P154" s="97"/>
      <c r="Q154" s="105">
        <v>20</v>
      </c>
      <c r="R154" s="110"/>
      <c r="S154" s="116"/>
      <c r="T154" s="122"/>
      <c r="U154" s="66">
        <f t="shared" si="8"/>
        <v>0</v>
      </c>
      <c r="V154" s="65"/>
      <c r="W154" s="65"/>
      <c r="X154" s="65"/>
      <c r="Y154" s="91"/>
      <c r="AA154" s="80"/>
    </row>
    <row r="155" spans="1:27" s="68" customFormat="1">
      <c r="A155" s="19">
        <v>145</v>
      </c>
      <c r="B155" s="19" t="s">
        <v>372</v>
      </c>
      <c r="C155" s="35" t="s">
        <v>373</v>
      </c>
      <c r="D155" s="63" t="s">
        <v>374</v>
      </c>
      <c r="E155" s="29" t="s">
        <v>359</v>
      </c>
      <c r="F155" s="48" t="s">
        <v>52</v>
      </c>
      <c r="G155" s="93">
        <f t="shared" si="6"/>
        <v>230</v>
      </c>
      <c r="H155" s="95"/>
      <c r="I155" s="95"/>
      <c r="J155" s="95">
        <v>230</v>
      </c>
      <c r="K155" s="95"/>
      <c r="L155" s="94">
        <f t="shared" si="7"/>
        <v>0</v>
      </c>
      <c r="M155" s="96"/>
      <c r="N155" s="96"/>
      <c r="O155" s="96"/>
      <c r="P155" s="97"/>
      <c r="Q155" s="105">
        <v>850</v>
      </c>
      <c r="R155" s="110"/>
      <c r="S155" s="116"/>
      <c r="T155" s="122"/>
      <c r="U155" s="66">
        <f t="shared" si="8"/>
        <v>100</v>
      </c>
      <c r="V155" s="65"/>
      <c r="W155" s="65"/>
      <c r="X155" s="65">
        <v>100</v>
      </c>
      <c r="Y155" s="91"/>
      <c r="AA155" s="80"/>
    </row>
    <row r="156" spans="1:27" s="68" customFormat="1">
      <c r="A156" s="19">
        <v>146</v>
      </c>
      <c r="B156" s="19" t="s">
        <v>45</v>
      </c>
      <c r="C156" s="35" t="s">
        <v>375</v>
      </c>
      <c r="D156" s="63" t="s">
        <v>376</v>
      </c>
      <c r="E156" s="29" t="s">
        <v>377</v>
      </c>
      <c r="F156" s="48" t="s">
        <v>52</v>
      </c>
      <c r="G156" s="93">
        <f t="shared" si="6"/>
        <v>116</v>
      </c>
      <c r="H156" s="95"/>
      <c r="I156" s="95">
        <v>6</v>
      </c>
      <c r="J156" s="95">
        <v>110</v>
      </c>
      <c r="K156" s="95"/>
      <c r="L156" s="94">
        <f t="shared" si="7"/>
        <v>0</v>
      </c>
      <c r="M156" s="96"/>
      <c r="N156" s="96"/>
      <c r="O156" s="96"/>
      <c r="P156" s="97">
        <v>12</v>
      </c>
      <c r="Q156" s="105">
        <v>590</v>
      </c>
      <c r="R156" s="110"/>
      <c r="S156" s="116"/>
      <c r="T156" s="122"/>
      <c r="U156" s="66">
        <f t="shared" si="8"/>
        <v>75</v>
      </c>
      <c r="V156" s="65"/>
      <c r="W156" s="65"/>
      <c r="X156" s="65">
        <v>75</v>
      </c>
      <c r="Y156" s="91"/>
      <c r="AA156" s="80"/>
    </row>
    <row r="157" spans="1:27" s="68" customFormat="1">
      <c r="A157" s="19">
        <v>147</v>
      </c>
      <c r="B157" s="19" t="s">
        <v>45</v>
      </c>
      <c r="C157" s="35" t="s">
        <v>378</v>
      </c>
      <c r="D157" s="63" t="s">
        <v>379</v>
      </c>
      <c r="E157" s="29" t="s">
        <v>377</v>
      </c>
      <c r="F157" s="48" t="s">
        <v>70</v>
      </c>
      <c r="G157" s="93">
        <f t="shared" si="6"/>
        <v>100</v>
      </c>
      <c r="H157" s="95"/>
      <c r="I157" s="95">
        <v>100</v>
      </c>
      <c r="J157" s="95"/>
      <c r="K157" s="95"/>
      <c r="L157" s="94">
        <f t="shared" si="7"/>
        <v>0</v>
      </c>
      <c r="M157" s="96"/>
      <c r="N157" s="96"/>
      <c r="O157" s="96"/>
      <c r="P157" s="97">
        <v>45</v>
      </c>
      <c r="Q157" s="105">
        <v>200</v>
      </c>
      <c r="R157" s="110"/>
      <c r="S157" s="116"/>
      <c r="T157" s="122"/>
      <c r="U157" s="66">
        <f t="shared" si="8"/>
        <v>0</v>
      </c>
      <c r="V157" s="65"/>
      <c r="W157" s="65"/>
      <c r="X157" s="65"/>
      <c r="Y157" s="91"/>
      <c r="AA157" s="80"/>
    </row>
    <row r="158" spans="1:27" s="68" customFormat="1" ht="22.9">
      <c r="A158" s="19">
        <v>148</v>
      </c>
      <c r="B158" s="19" t="s">
        <v>45</v>
      </c>
      <c r="C158" s="35" t="s">
        <v>380</v>
      </c>
      <c r="D158" s="63" t="s">
        <v>381</v>
      </c>
      <c r="E158" s="29" t="s">
        <v>377</v>
      </c>
      <c r="F158" s="48" t="s">
        <v>70</v>
      </c>
      <c r="G158" s="93">
        <f t="shared" si="6"/>
        <v>0</v>
      </c>
      <c r="H158" s="95"/>
      <c r="I158" s="95"/>
      <c r="J158" s="95"/>
      <c r="K158" s="95"/>
      <c r="L158" s="94">
        <f t="shared" si="7"/>
        <v>0</v>
      </c>
      <c r="M158" s="96"/>
      <c r="N158" s="96"/>
      <c r="O158" s="96"/>
      <c r="P158" s="97">
        <v>8</v>
      </c>
      <c r="Q158" s="105">
        <v>12</v>
      </c>
      <c r="R158" s="110"/>
      <c r="S158" s="116"/>
      <c r="T158" s="122"/>
      <c r="U158" s="66">
        <f t="shared" si="8"/>
        <v>0</v>
      </c>
      <c r="V158" s="65"/>
      <c r="W158" s="65"/>
      <c r="X158" s="65"/>
      <c r="Y158" s="91"/>
      <c r="AA158" s="80"/>
    </row>
    <row r="159" spans="1:27" s="68" customFormat="1" ht="22.9">
      <c r="A159" s="19">
        <v>149</v>
      </c>
      <c r="B159" s="19" t="s">
        <v>45</v>
      </c>
      <c r="C159" s="24" t="s">
        <v>382</v>
      </c>
      <c r="D159" s="63" t="s">
        <v>383</v>
      </c>
      <c r="E159" s="28" t="s">
        <v>384</v>
      </c>
      <c r="F159" s="48" t="s">
        <v>52</v>
      </c>
      <c r="G159" s="93">
        <f t="shared" si="6"/>
        <v>53</v>
      </c>
      <c r="H159" s="95"/>
      <c r="I159" s="95">
        <v>5</v>
      </c>
      <c r="J159" s="95"/>
      <c r="K159" s="95">
        <v>48</v>
      </c>
      <c r="L159" s="94">
        <f t="shared" si="7"/>
        <v>100</v>
      </c>
      <c r="M159" s="96">
        <v>100</v>
      </c>
      <c r="N159" s="96"/>
      <c r="O159" s="96"/>
      <c r="P159" s="97">
        <v>8</v>
      </c>
      <c r="Q159" s="105">
        <v>80</v>
      </c>
      <c r="R159" s="110"/>
      <c r="S159" s="116"/>
      <c r="T159" s="122"/>
      <c r="U159" s="66">
        <f t="shared" si="8"/>
        <v>55</v>
      </c>
      <c r="V159" s="65"/>
      <c r="W159" s="65"/>
      <c r="X159" s="65">
        <v>55</v>
      </c>
      <c r="Y159" s="91"/>
      <c r="AA159" s="80"/>
    </row>
    <row r="160" spans="1:27" s="68" customFormat="1">
      <c r="A160" s="19">
        <v>150</v>
      </c>
      <c r="B160" s="19" t="s">
        <v>45</v>
      </c>
      <c r="C160" s="28" t="s">
        <v>385</v>
      </c>
      <c r="D160" s="63" t="s">
        <v>386</v>
      </c>
      <c r="E160" s="28" t="s">
        <v>384</v>
      </c>
      <c r="F160" s="48" t="s">
        <v>52</v>
      </c>
      <c r="G160" s="93">
        <f t="shared" si="6"/>
        <v>490</v>
      </c>
      <c r="H160" s="95"/>
      <c r="I160" s="95"/>
      <c r="J160" s="95">
        <v>490</v>
      </c>
      <c r="K160" s="95"/>
      <c r="L160" s="94">
        <f t="shared" si="7"/>
        <v>0</v>
      </c>
      <c r="M160" s="96"/>
      <c r="N160" s="96"/>
      <c r="O160" s="96"/>
      <c r="P160" s="97">
        <v>150</v>
      </c>
      <c r="Q160" s="105">
        <v>1020</v>
      </c>
      <c r="R160" s="110"/>
      <c r="S160" s="116"/>
      <c r="T160" s="122">
        <v>3</v>
      </c>
      <c r="U160" s="66">
        <f t="shared" si="8"/>
        <v>95</v>
      </c>
      <c r="V160" s="65"/>
      <c r="W160" s="65"/>
      <c r="X160" s="65">
        <v>95</v>
      </c>
      <c r="Y160" s="91"/>
      <c r="AA160" s="80"/>
    </row>
    <row r="161" spans="1:27" s="68" customFormat="1">
      <c r="A161" s="19">
        <v>151</v>
      </c>
      <c r="B161" s="19" t="s">
        <v>45</v>
      </c>
      <c r="C161" s="28" t="s">
        <v>387</v>
      </c>
      <c r="D161" s="63" t="s">
        <v>388</v>
      </c>
      <c r="E161" s="28" t="s">
        <v>384</v>
      </c>
      <c r="F161" s="48" t="s">
        <v>70</v>
      </c>
      <c r="G161" s="93">
        <f t="shared" si="6"/>
        <v>0</v>
      </c>
      <c r="H161" s="95"/>
      <c r="I161" s="95"/>
      <c r="J161" s="95"/>
      <c r="K161" s="95"/>
      <c r="L161" s="94">
        <f t="shared" si="7"/>
        <v>0</v>
      </c>
      <c r="M161" s="96"/>
      <c r="N161" s="96"/>
      <c r="O161" s="96"/>
      <c r="P161" s="97">
        <v>8</v>
      </c>
      <c r="Q161" s="105">
        <v>15</v>
      </c>
      <c r="R161" s="110"/>
      <c r="S161" s="116"/>
      <c r="T161" s="122"/>
      <c r="U161" s="66">
        <f t="shared" si="8"/>
        <v>0</v>
      </c>
      <c r="V161" s="65"/>
      <c r="W161" s="65"/>
      <c r="X161" s="65"/>
      <c r="Y161" s="91"/>
      <c r="AA161" s="80"/>
    </row>
    <row r="162" spans="1:27" s="68" customFormat="1">
      <c r="A162" s="19">
        <v>152</v>
      </c>
      <c r="B162" s="19" t="s">
        <v>45</v>
      </c>
      <c r="C162" s="35" t="s">
        <v>389</v>
      </c>
      <c r="D162" s="63" t="s">
        <v>390</v>
      </c>
      <c r="E162" s="29" t="s">
        <v>391</v>
      </c>
      <c r="F162" s="48" t="s">
        <v>52</v>
      </c>
      <c r="G162" s="93">
        <f t="shared" si="6"/>
        <v>650</v>
      </c>
      <c r="H162" s="95"/>
      <c r="I162" s="95"/>
      <c r="J162" s="95">
        <v>650</v>
      </c>
      <c r="K162" s="95"/>
      <c r="L162" s="94">
        <f t="shared" si="7"/>
        <v>0</v>
      </c>
      <c r="M162" s="96"/>
      <c r="N162" s="96"/>
      <c r="O162" s="96"/>
      <c r="P162" s="97">
        <v>65</v>
      </c>
      <c r="Q162" s="105">
        <v>600</v>
      </c>
      <c r="R162" s="110"/>
      <c r="S162" s="116"/>
      <c r="T162" s="122"/>
      <c r="U162" s="66">
        <f t="shared" si="8"/>
        <v>85</v>
      </c>
      <c r="V162" s="65"/>
      <c r="W162" s="65"/>
      <c r="X162" s="65">
        <v>85</v>
      </c>
      <c r="Y162" s="91"/>
      <c r="AA162" s="80"/>
    </row>
    <row r="163" spans="1:27" s="68" customFormat="1">
      <c r="A163" s="19">
        <v>153</v>
      </c>
      <c r="B163" s="19" t="s">
        <v>45</v>
      </c>
      <c r="C163" s="35" t="s">
        <v>392</v>
      </c>
      <c r="D163" s="63" t="s">
        <v>393</v>
      </c>
      <c r="E163" s="29" t="s">
        <v>394</v>
      </c>
      <c r="F163" s="48" t="s">
        <v>52</v>
      </c>
      <c r="G163" s="93">
        <f t="shared" si="6"/>
        <v>0</v>
      </c>
      <c r="H163" s="95"/>
      <c r="I163" s="95"/>
      <c r="J163" s="95"/>
      <c r="K163" s="95"/>
      <c r="L163" s="94">
        <f t="shared" si="7"/>
        <v>0</v>
      </c>
      <c r="M163" s="96"/>
      <c r="N163" s="96"/>
      <c r="O163" s="96"/>
      <c r="P163" s="97">
        <v>6</v>
      </c>
      <c r="Q163" s="105">
        <v>80</v>
      </c>
      <c r="R163" s="110"/>
      <c r="S163" s="116"/>
      <c r="T163" s="122"/>
      <c r="U163" s="66">
        <f t="shared" si="8"/>
        <v>60</v>
      </c>
      <c r="V163" s="65"/>
      <c r="W163" s="65"/>
      <c r="X163" s="65">
        <v>60</v>
      </c>
      <c r="Y163" s="91"/>
      <c r="AA163" s="80"/>
    </row>
    <row r="164" spans="1:27" s="68" customFormat="1">
      <c r="A164" s="19">
        <v>154</v>
      </c>
      <c r="B164" s="19" t="s">
        <v>45</v>
      </c>
      <c r="C164" s="35" t="s">
        <v>395</v>
      </c>
      <c r="D164" s="63" t="s">
        <v>396</v>
      </c>
      <c r="E164" s="29" t="s">
        <v>394</v>
      </c>
      <c r="F164" s="48" t="s">
        <v>70</v>
      </c>
      <c r="G164" s="93">
        <f t="shared" si="6"/>
        <v>0</v>
      </c>
      <c r="H164" s="95"/>
      <c r="I164" s="95"/>
      <c r="J164" s="95"/>
      <c r="K164" s="95"/>
      <c r="L164" s="94">
        <f t="shared" si="7"/>
        <v>0</v>
      </c>
      <c r="M164" s="96"/>
      <c r="N164" s="96"/>
      <c r="O164" s="96"/>
      <c r="P164" s="97">
        <v>3</v>
      </c>
      <c r="Q164" s="105">
        <v>8</v>
      </c>
      <c r="R164" s="110"/>
      <c r="S164" s="116"/>
      <c r="T164" s="122"/>
      <c r="U164" s="66">
        <f t="shared" si="8"/>
        <v>0</v>
      </c>
      <c r="V164" s="65"/>
      <c r="W164" s="65"/>
      <c r="X164" s="65"/>
      <c r="Y164" s="91"/>
      <c r="AA164" s="80"/>
    </row>
    <row r="165" spans="1:27" s="68" customFormat="1">
      <c r="A165" s="19">
        <v>155</v>
      </c>
      <c r="B165" s="19" t="s">
        <v>45</v>
      </c>
      <c r="C165" s="35" t="s">
        <v>397</v>
      </c>
      <c r="D165" s="63" t="s">
        <v>398</v>
      </c>
      <c r="E165" s="29" t="s">
        <v>399</v>
      </c>
      <c r="F165" s="48" t="s">
        <v>49</v>
      </c>
      <c r="G165" s="93">
        <f t="shared" si="6"/>
        <v>500</v>
      </c>
      <c r="H165" s="95"/>
      <c r="I165" s="95"/>
      <c r="J165" s="95"/>
      <c r="K165" s="95">
        <v>500</v>
      </c>
      <c r="L165" s="94">
        <f t="shared" si="7"/>
        <v>0</v>
      </c>
      <c r="M165" s="96"/>
      <c r="N165" s="96"/>
      <c r="O165" s="96"/>
      <c r="P165" s="97">
        <v>140</v>
      </c>
      <c r="Q165" s="105">
        <v>4000</v>
      </c>
      <c r="R165" s="110"/>
      <c r="S165" s="116"/>
      <c r="T165" s="122">
        <v>20</v>
      </c>
      <c r="U165" s="66">
        <f t="shared" si="8"/>
        <v>0</v>
      </c>
      <c r="V165" s="65"/>
      <c r="W165" s="65"/>
      <c r="X165" s="65"/>
      <c r="Y165" s="91"/>
      <c r="AA165" s="80"/>
    </row>
    <row r="166" spans="1:27" s="68" customFormat="1" ht="22.9">
      <c r="A166" s="19">
        <v>156</v>
      </c>
      <c r="B166" s="19" t="s">
        <v>45</v>
      </c>
      <c r="C166" s="35" t="s">
        <v>400</v>
      </c>
      <c r="D166" s="63" t="s">
        <v>401</v>
      </c>
      <c r="E166" s="29" t="s">
        <v>402</v>
      </c>
      <c r="F166" s="48" t="s">
        <v>52</v>
      </c>
      <c r="G166" s="93">
        <f t="shared" si="6"/>
        <v>0</v>
      </c>
      <c r="H166" s="95"/>
      <c r="I166" s="95"/>
      <c r="J166" s="95"/>
      <c r="K166" s="95"/>
      <c r="L166" s="94">
        <f t="shared" si="7"/>
        <v>0</v>
      </c>
      <c r="M166" s="96"/>
      <c r="N166" s="96"/>
      <c r="O166" s="96"/>
      <c r="P166" s="97">
        <v>45</v>
      </c>
      <c r="Q166" s="105">
        <v>380</v>
      </c>
      <c r="R166" s="110"/>
      <c r="S166" s="116"/>
      <c r="T166" s="122"/>
      <c r="U166" s="66">
        <f t="shared" si="8"/>
        <v>40</v>
      </c>
      <c r="V166" s="65"/>
      <c r="W166" s="65"/>
      <c r="X166" s="65">
        <v>40</v>
      </c>
      <c r="Y166" s="91"/>
      <c r="Z166" s="68" t="s">
        <v>403</v>
      </c>
      <c r="AA166" s="80"/>
    </row>
    <row r="167" spans="1:27" s="68" customFormat="1">
      <c r="A167" s="19">
        <v>157</v>
      </c>
      <c r="B167" s="19" t="s">
        <v>45</v>
      </c>
      <c r="C167" s="35" t="s">
        <v>404</v>
      </c>
      <c r="D167" s="63" t="s">
        <v>405</v>
      </c>
      <c r="E167" s="29" t="s">
        <v>402</v>
      </c>
      <c r="F167" s="48" t="s">
        <v>52</v>
      </c>
      <c r="G167" s="93">
        <f t="shared" si="6"/>
        <v>0</v>
      </c>
      <c r="H167" s="95"/>
      <c r="I167" s="95"/>
      <c r="J167" s="95"/>
      <c r="K167" s="95"/>
      <c r="L167" s="94">
        <f t="shared" si="7"/>
        <v>0</v>
      </c>
      <c r="M167" s="96"/>
      <c r="N167" s="96"/>
      <c r="O167" s="96"/>
      <c r="P167" s="97">
        <v>8</v>
      </c>
      <c r="Q167" s="105">
        <v>300</v>
      </c>
      <c r="R167" s="110"/>
      <c r="S167" s="116"/>
      <c r="T167" s="122"/>
      <c r="U167" s="66">
        <f t="shared" si="8"/>
        <v>10</v>
      </c>
      <c r="V167" s="65"/>
      <c r="W167" s="65"/>
      <c r="X167" s="65">
        <v>10</v>
      </c>
      <c r="Y167" s="91"/>
      <c r="AA167" s="80"/>
    </row>
    <row r="168" spans="1:27" s="68" customFormat="1">
      <c r="A168" s="19">
        <v>158</v>
      </c>
      <c r="B168" s="19" t="s">
        <v>45</v>
      </c>
      <c r="C168" s="35" t="s">
        <v>406</v>
      </c>
      <c r="D168" s="63" t="s">
        <v>407</v>
      </c>
      <c r="E168" s="29" t="s">
        <v>402</v>
      </c>
      <c r="F168" s="48" t="s">
        <v>52</v>
      </c>
      <c r="G168" s="93">
        <f t="shared" si="6"/>
        <v>0</v>
      </c>
      <c r="H168" s="95"/>
      <c r="I168" s="95"/>
      <c r="J168" s="95"/>
      <c r="K168" s="95"/>
      <c r="L168" s="94">
        <f t="shared" si="7"/>
        <v>0</v>
      </c>
      <c r="M168" s="96"/>
      <c r="N168" s="96"/>
      <c r="O168" s="96"/>
      <c r="P168" s="97">
        <v>8</v>
      </c>
      <c r="Q168" s="105">
        <v>160</v>
      </c>
      <c r="R168" s="110"/>
      <c r="S168" s="116"/>
      <c r="T168" s="122"/>
      <c r="U168" s="66">
        <f t="shared" si="8"/>
        <v>0</v>
      </c>
      <c r="V168" s="65"/>
      <c r="W168" s="65"/>
      <c r="X168" s="65"/>
      <c r="Y168" s="91"/>
      <c r="AA168" s="80"/>
    </row>
    <row r="169" spans="1:27" s="68" customFormat="1">
      <c r="A169" s="19">
        <v>159</v>
      </c>
      <c r="B169" s="19" t="s">
        <v>45</v>
      </c>
      <c r="C169" s="35" t="s">
        <v>408</v>
      </c>
      <c r="D169" s="63" t="s">
        <v>409</v>
      </c>
      <c r="E169" s="29" t="s">
        <v>410</v>
      </c>
      <c r="F169" s="48" t="s">
        <v>52</v>
      </c>
      <c r="G169" s="93">
        <f t="shared" si="6"/>
        <v>134</v>
      </c>
      <c r="H169" s="95">
        <v>4</v>
      </c>
      <c r="I169" s="95"/>
      <c r="J169" s="95">
        <v>130</v>
      </c>
      <c r="K169" s="95"/>
      <c r="L169" s="94">
        <f t="shared" si="7"/>
        <v>0</v>
      </c>
      <c r="M169" s="96"/>
      <c r="N169" s="96"/>
      <c r="O169" s="96"/>
      <c r="P169" s="97">
        <v>8</v>
      </c>
      <c r="Q169" s="105">
        <v>40</v>
      </c>
      <c r="R169" s="110"/>
      <c r="S169" s="116"/>
      <c r="T169" s="122"/>
      <c r="U169" s="66">
        <f t="shared" si="8"/>
        <v>45</v>
      </c>
      <c r="V169" s="65"/>
      <c r="W169" s="65"/>
      <c r="X169" s="65">
        <v>45</v>
      </c>
      <c r="Y169" s="91">
        <v>20</v>
      </c>
      <c r="AA169" s="80"/>
    </row>
    <row r="170" spans="1:27" s="68" customFormat="1" ht="22.9">
      <c r="A170" s="19">
        <v>160</v>
      </c>
      <c r="B170" s="19" t="s">
        <v>45</v>
      </c>
      <c r="C170" s="35" t="s">
        <v>411</v>
      </c>
      <c r="D170" s="63" t="s">
        <v>412</v>
      </c>
      <c r="E170" s="29" t="s">
        <v>413</v>
      </c>
      <c r="F170" s="48" t="s">
        <v>70</v>
      </c>
      <c r="G170" s="93">
        <f t="shared" si="6"/>
        <v>0</v>
      </c>
      <c r="H170" s="95"/>
      <c r="I170" s="95"/>
      <c r="J170" s="95"/>
      <c r="K170" s="95"/>
      <c r="L170" s="94">
        <f t="shared" si="7"/>
        <v>0</v>
      </c>
      <c r="M170" s="96"/>
      <c r="N170" s="96"/>
      <c r="O170" s="96"/>
      <c r="P170" s="97">
        <v>8</v>
      </c>
      <c r="Q170" s="105">
        <v>62</v>
      </c>
      <c r="R170" s="110"/>
      <c r="S170" s="116"/>
      <c r="T170" s="122"/>
      <c r="U170" s="66">
        <f t="shared" si="8"/>
        <v>0</v>
      </c>
      <c r="V170" s="65"/>
      <c r="W170" s="65"/>
      <c r="X170" s="65"/>
      <c r="Y170" s="91"/>
      <c r="Z170" s="68" t="s">
        <v>414</v>
      </c>
      <c r="AA170" s="80"/>
    </row>
    <row r="171" spans="1:27" s="68" customFormat="1">
      <c r="A171" s="19">
        <v>161</v>
      </c>
      <c r="B171" s="19" t="s">
        <v>45</v>
      </c>
      <c r="C171" s="35" t="s">
        <v>415</v>
      </c>
      <c r="D171" s="63" t="s">
        <v>416</v>
      </c>
      <c r="E171" s="29" t="s">
        <v>417</v>
      </c>
      <c r="F171" s="48" t="s">
        <v>52</v>
      </c>
      <c r="G171" s="93">
        <f t="shared" si="6"/>
        <v>1</v>
      </c>
      <c r="H171" s="95"/>
      <c r="I171" s="95"/>
      <c r="J171" s="95">
        <v>1</v>
      </c>
      <c r="K171" s="95"/>
      <c r="L171" s="94">
        <f t="shared" si="7"/>
        <v>0</v>
      </c>
      <c r="M171" s="96"/>
      <c r="N171" s="96"/>
      <c r="O171" s="96"/>
      <c r="P171" s="97">
        <v>8</v>
      </c>
      <c r="Q171" s="105">
        <v>48</v>
      </c>
      <c r="R171" s="110"/>
      <c r="S171" s="116"/>
      <c r="T171" s="122"/>
      <c r="U171" s="66">
        <f t="shared" si="8"/>
        <v>0</v>
      </c>
      <c r="V171" s="65"/>
      <c r="W171" s="65"/>
      <c r="X171" s="65"/>
      <c r="Y171" s="91"/>
      <c r="AA171" s="80"/>
    </row>
    <row r="172" spans="1:27" s="68" customFormat="1">
      <c r="A172" s="19">
        <v>162</v>
      </c>
      <c r="B172" s="19" t="s">
        <v>45</v>
      </c>
      <c r="C172" s="35" t="s">
        <v>418</v>
      </c>
      <c r="D172" s="63" t="s">
        <v>419</v>
      </c>
      <c r="E172" s="29" t="s">
        <v>420</v>
      </c>
      <c r="F172" s="48" t="s">
        <v>52</v>
      </c>
      <c r="G172" s="93">
        <f t="shared" si="6"/>
        <v>0</v>
      </c>
      <c r="H172" s="95"/>
      <c r="I172" s="95"/>
      <c r="J172" s="95"/>
      <c r="K172" s="95"/>
      <c r="L172" s="94">
        <f t="shared" si="7"/>
        <v>0</v>
      </c>
      <c r="M172" s="96"/>
      <c r="N172" s="96"/>
      <c r="O172" s="96"/>
      <c r="P172" s="97">
        <v>30</v>
      </c>
      <c r="Q172" s="105">
        <v>276</v>
      </c>
      <c r="R172" s="110"/>
      <c r="S172" s="116"/>
      <c r="T172" s="122"/>
      <c r="U172" s="66">
        <f t="shared" si="8"/>
        <v>50</v>
      </c>
      <c r="V172" s="65"/>
      <c r="W172" s="65"/>
      <c r="X172" s="65">
        <v>50</v>
      </c>
      <c r="Y172" s="91"/>
      <c r="AA172" s="80"/>
    </row>
    <row r="173" spans="1:27" s="68" customFormat="1">
      <c r="A173" s="19">
        <v>163</v>
      </c>
      <c r="B173" s="19" t="s">
        <v>45</v>
      </c>
      <c r="C173" s="35" t="s">
        <v>421</v>
      </c>
      <c r="D173" s="63" t="s">
        <v>422</v>
      </c>
      <c r="E173" s="29" t="s">
        <v>423</v>
      </c>
      <c r="F173" s="48" t="s">
        <v>70</v>
      </c>
      <c r="G173" s="93">
        <f t="shared" si="6"/>
        <v>600</v>
      </c>
      <c r="H173" s="95"/>
      <c r="I173" s="95"/>
      <c r="J173" s="95">
        <v>600</v>
      </c>
      <c r="K173" s="95"/>
      <c r="L173" s="94">
        <f t="shared" si="7"/>
        <v>0</v>
      </c>
      <c r="M173" s="96"/>
      <c r="N173" s="96"/>
      <c r="O173" s="96"/>
      <c r="P173" s="97"/>
      <c r="Q173" s="105">
        <v>20</v>
      </c>
      <c r="R173" s="110"/>
      <c r="S173" s="116"/>
      <c r="T173" s="122"/>
      <c r="U173" s="66">
        <f t="shared" si="8"/>
        <v>30</v>
      </c>
      <c r="V173" s="65"/>
      <c r="W173" s="65"/>
      <c r="X173" s="65">
        <v>30</v>
      </c>
      <c r="Y173" s="91"/>
      <c r="AA173" s="80"/>
    </row>
    <row r="174" spans="1:27" s="68" customFormat="1" ht="22.9">
      <c r="A174" s="19">
        <v>164</v>
      </c>
      <c r="B174" s="19" t="s">
        <v>424</v>
      </c>
      <c r="C174" s="35" t="s">
        <v>425</v>
      </c>
      <c r="D174" s="63" t="s">
        <v>426</v>
      </c>
      <c r="E174" s="29" t="s">
        <v>423</v>
      </c>
      <c r="F174" s="48" t="s">
        <v>70</v>
      </c>
      <c r="G174" s="93">
        <f t="shared" si="6"/>
        <v>0</v>
      </c>
      <c r="H174" s="95"/>
      <c r="I174" s="95"/>
      <c r="J174" s="95"/>
      <c r="K174" s="95"/>
      <c r="L174" s="94">
        <f t="shared" si="7"/>
        <v>0</v>
      </c>
      <c r="M174" s="96"/>
      <c r="N174" s="96"/>
      <c r="O174" s="96"/>
      <c r="P174" s="97">
        <v>10</v>
      </c>
      <c r="Q174" s="105">
        <v>20</v>
      </c>
      <c r="R174" s="110"/>
      <c r="S174" s="116"/>
      <c r="T174" s="122"/>
      <c r="U174" s="66">
        <f t="shared" si="8"/>
        <v>0</v>
      </c>
      <c r="V174" s="65"/>
      <c r="W174" s="65"/>
      <c r="X174" s="65"/>
      <c r="Y174" s="91"/>
      <c r="Z174" s="68" t="s">
        <v>427</v>
      </c>
      <c r="AA174" s="80"/>
    </row>
    <row r="175" spans="1:27" s="68" customFormat="1">
      <c r="A175" s="19">
        <v>165</v>
      </c>
      <c r="B175" s="19" t="s">
        <v>45</v>
      </c>
      <c r="C175" s="50" t="s">
        <v>428</v>
      </c>
      <c r="D175" s="63" t="s">
        <v>429</v>
      </c>
      <c r="E175" s="28" t="s">
        <v>423</v>
      </c>
      <c r="F175" s="48" t="s">
        <v>70</v>
      </c>
      <c r="G175" s="93">
        <f t="shared" si="6"/>
        <v>0</v>
      </c>
      <c r="H175" s="95"/>
      <c r="I175" s="95"/>
      <c r="J175" s="95"/>
      <c r="K175" s="95"/>
      <c r="L175" s="94">
        <f t="shared" si="7"/>
        <v>0</v>
      </c>
      <c r="M175" s="96"/>
      <c r="N175" s="96"/>
      <c r="O175" s="96"/>
      <c r="P175" s="97">
        <v>20</v>
      </c>
      <c r="Q175" s="105">
        <v>120</v>
      </c>
      <c r="R175" s="110"/>
      <c r="S175" s="116"/>
      <c r="T175" s="122"/>
      <c r="U175" s="66">
        <f t="shared" si="8"/>
        <v>0</v>
      </c>
      <c r="V175" s="65"/>
      <c r="W175" s="65"/>
      <c r="X175" s="65"/>
      <c r="Y175" s="91"/>
      <c r="AA175" s="80"/>
    </row>
    <row r="176" spans="1:27" s="68" customFormat="1">
      <c r="A176" s="19">
        <v>166</v>
      </c>
      <c r="B176" s="36" t="s">
        <v>45</v>
      </c>
      <c r="C176" s="24" t="s">
        <v>430</v>
      </c>
      <c r="D176" s="63" t="s">
        <v>431</v>
      </c>
      <c r="E176" s="27" t="s">
        <v>432</v>
      </c>
      <c r="F176" s="48" t="s">
        <v>52</v>
      </c>
      <c r="G176" s="93">
        <f t="shared" si="6"/>
        <v>20</v>
      </c>
      <c r="H176" s="95"/>
      <c r="I176" s="95"/>
      <c r="J176" s="95">
        <v>20</v>
      </c>
      <c r="K176" s="95"/>
      <c r="L176" s="94">
        <f t="shared" si="7"/>
        <v>0</v>
      </c>
      <c r="M176" s="96"/>
      <c r="N176" s="96"/>
      <c r="O176" s="96"/>
      <c r="P176" s="97">
        <v>10</v>
      </c>
      <c r="Q176" s="105">
        <v>45</v>
      </c>
      <c r="R176" s="110"/>
      <c r="S176" s="116"/>
      <c r="T176" s="122"/>
      <c r="U176" s="66">
        <f t="shared" si="8"/>
        <v>15</v>
      </c>
      <c r="V176" s="65"/>
      <c r="W176" s="65"/>
      <c r="X176" s="65">
        <v>15</v>
      </c>
      <c r="Y176" s="91"/>
      <c r="AA176" s="80"/>
    </row>
    <row r="177" spans="1:27" s="68" customFormat="1">
      <c r="A177" s="19">
        <v>167</v>
      </c>
      <c r="B177" s="36" t="s">
        <v>45</v>
      </c>
      <c r="C177" s="24" t="s">
        <v>433</v>
      </c>
      <c r="D177" s="63" t="s">
        <v>434</v>
      </c>
      <c r="E177" s="27" t="s">
        <v>432</v>
      </c>
      <c r="F177" s="48" t="s">
        <v>49</v>
      </c>
      <c r="G177" s="93">
        <f t="shared" si="6"/>
        <v>730</v>
      </c>
      <c r="H177" s="95"/>
      <c r="I177" s="95"/>
      <c r="J177" s="95">
        <v>730</v>
      </c>
      <c r="K177" s="95"/>
      <c r="L177" s="94">
        <f t="shared" si="7"/>
        <v>0</v>
      </c>
      <c r="M177" s="96"/>
      <c r="N177" s="96"/>
      <c r="O177" s="96"/>
      <c r="P177" s="97">
        <v>175</v>
      </c>
      <c r="Q177" s="105">
        <v>1730</v>
      </c>
      <c r="R177" s="110"/>
      <c r="S177" s="116">
        <v>12</v>
      </c>
      <c r="T177" s="122">
        <v>5</v>
      </c>
      <c r="U177" s="66">
        <f t="shared" si="8"/>
        <v>27</v>
      </c>
      <c r="V177" s="65"/>
      <c r="W177" s="65"/>
      <c r="X177" s="65">
        <v>27</v>
      </c>
      <c r="Y177" s="91"/>
      <c r="AA177" s="80"/>
    </row>
    <row r="178" spans="1:27" s="68" customFormat="1">
      <c r="A178" s="19">
        <v>168</v>
      </c>
      <c r="B178" s="36" t="s">
        <v>45</v>
      </c>
      <c r="C178" s="24" t="s">
        <v>435</v>
      </c>
      <c r="D178" s="63" t="s">
        <v>436</v>
      </c>
      <c r="E178" s="27" t="s">
        <v>432</v>
      </c>
      <c r="F178" s="48" t="s">
        <v>52</v>
      </c>
      <c r="G178" s="93">
        <f t="shared" si="6"/>
        <v>0</v>
      </c>
      <c r="H178" s="95"/>
      <c r="I178" s="95"/>
      <c r="J178" s="95"/>
      <c r="K178" s="95"/>
      <c r="L178" s="94">
        <f t="shared" si="7"/>
        <v>0</v>
      </c>
      <c r="M178" s="96"/>
      <c r="N178" s="96"/>
      <c r="O178" s="96"/>
      <c r="P178" s="97">
        <v>8</v>
      </c>
      <c r="Q178" s="105">
        <v>15</v>
      </c>
      <c r="R178" s="110"/>
      <c r="S178" s="116"/>
      <c r="T178" s="122"/>
      <c r="U178" s="66">
        <f t="shared" si="8"/>
        <v>0</v>
      </c>
      <c r="V178" s="65"/>
      <c r="W178" s="65"/>
      <c r="X178" s="65"/>
      <c r="Y178" s="91"/>
      <c r="AA178" s="80"/>
    </row>
    <row r="179" spans="1:27" s="68" customFormat="1">
      <c r="A179" s="19">
        <v>169</v>
      </c>
      <c r="B179" s="36" t="s">
        <v>45</v>
      </c>
      <c r="C179" s="24" t="s">
        <v>437</v>
      </c>
      <c r="D179" s="63" t="s">
        <v>436</v>
      </c>
      <c r="E179" s="27" t="s">
        <v>432</v>
      </c>
      <c r="F179" s="48" t="s">
        <v>70</v>
      </c>
      <c r="G179" s="93">
        <f t="shared" si="6"/>
        <v>0</v>
      </c>
      <c r="H179" s="95"/>
      <c r="I179" s="95"/>
      <c r="J179" s="95"/>
      <c r="K179" s="95"/>
      <c r="L179" s="94">
        <f t="shared" si="7"/>
        <v>0</v>
      </c>
      <c r="M179" s="96"/>
      <c r="N179" s="96"/>
      <c r="O179" s="96"/>
      <c r="P179" s="97">
        <v>4</v>
      </c>
      <c r="Q179" s="105">
        <v>5</v>
      </c>
      <c r="R179" s="110"/>
      <c r="S179" s="116"/>
      <c r="T179" s="122"/>
      <c r="U179" s="66">
        <f t="shared" si="8"/>
        <v>0</v>
      </c>
      <c r="V179" s="65"/>
      <c r="W179" s="65"/>
      <c r="X179" s="65"/>
      <c r="Y179" s="91"/>
      <c r="AA179" s="80"/>
    </row>
    <row r="180" spans="1:27" s="68" customFormat="1">
      <c r="A180" s="19">
        <v>170</v>
      </c>
      <c r="B180" s="37" t="s">
        <v>45</v>
      </c>
      <c r="C180" s="24" t="s">
        <v>438</v>
      </c>
      <c r="D180" s="63" t="s">
        <v>439</v>
      </c>
      <c r="E180" s="27" t="s">
        <v>432</v>
      </c>
      <c r="F180" s="48" t="s">
        <v>52</v>
      </c>
      <c r="G180" s="93">
        <f t="shared" si="6"/>
        <v>0</v>
      </c>
      <c r="H180" s="95"/>
      <c r="I180" s="95"/>
      <c r="J180" s="95"/>
      <c r="K180" s="95"/>
      <c r="L180" s="94">
        <f t="shared" si="7"/>
        <v>0</v>
      </c>
      <c r="M180" s="96"/>
      <c r="N180" s="96"/>
      <c r="O180" s="96"/>
      <c r="P180" s="97">
        <v>8</v>
      </c>
      <c r="Q180" s="105">
        <v>40</v>
      </c>
      <c r="R180" s="110"/>
      <c r="S180" s="116"/>
      <c r="T180" s="122"/>
      <c r="U180" s="66">
        <f t="shared" si="8"/>
        <v>0</v>
      </c>
      <c r="V180" s="65"/>
      <c r="W180" s="65"/>
      <c r="X180" s="65"/>
      <c r="Y180" s="91"/>
      <c r="Z180" s="68" t="s">
        <v>440</v>
      </c>
      <c r="AA180" s="80"/>
    </row>
    <row r="181" spans="1:27" s="68" customFormat="1">
      <c r="A181" s="19">
        <v>171</v>
      </c>
      <c r="B181" s="19" t="s">
        <v>45</v>
      </c>
      <c r="C181" s="35" t="s">
        <v>441</v>
      </c>
      <c r="D181" s="63" t="s">
        <v>441</v>
      </c>
      <c r="E181" s="29" t="s">
        <v>432</v>
      </c>
      <c r="F181" s="48" t="s">
        <v>52</v>
      </c>
      <c r="G181" s="93">
        <f t="shared" si="6"/>
        <v>0</v>
      </c>
      <c r="H181" s="95"/>
      <c r="I181" s="95"/>
      <c r="J181" s="95"/>
      <c r="K181" s="95"/>
      <c r="L181" s="94">
        <f t="shared" si="7"/>
        <v>0</v>
      </c>
      <c r="M181" s="96"/>
      <c r="N181" s="96"/>
      <c r="O181" s="96"/>
      <c r="P181" s="97"/>
      <c r="Q181" s="105">
        <v>20</v>
      </c>
      <c r="R181" s="110"/>
      <c r="S181" s="116"/>
      <c r="T181" s="122"/>
      <c r="U181" s="66">
        <f t="shared" si="8"/>
        <v>0</v>
      </c>
      <c r="V181" s="65"/>
      <c r="W181" s="65"/>
      <c r="X181" s="65"/>
      <c r="Y181" s="91"/>
      <c r="AA181" s="80"/>
    </row>
    <row r="182" spans="1:27" s="68" customFormat="1">
      <c r="A182" s="19">
        <v>172</v>
      </c>
      <c r="B182" s="19" t="s">
        <v>45</v>
      </c>
      <c r="C182" s="35" t="s">
        <v>442</v>
      </c>
      <c r="D182" s="63" t="s">
        <v>443</v>
      </c>
      <c r="E182" s="29" t="s">
        <v>444</v>
      </c>
      <c r="F182" s="48" t="s">
        <v>52</v>
      </c>
      <c r="G182" s="93">
        <f t="shared" si="6"/>
        <v>0</v>
      </c>
      <c r="H182" s="95"/>
      <c r="I182" s="95"/>
      <c r="J182" s="95"/>
      <c r="K182" s="95"/>
      <c r="L182" s="94">
        <f t="shared" si="7"/>
        <v>0</v>
      </c>
      <c r="M182" s="96"/>
      <c r="N182" s="96"/>
      <c r="O182" s="96"/>
      <c r="P182" s="97">
        <v>40</v>
      </c>
      <c r="Q182" s="105">
        <v>800</v>
      </c>
      <c r="R182" s="110"/>
      <c r="S182" s="116"/>
      <c r="T182" s="122"/>
      <c r="U182" s="66">
        <f t="shared" si="8"/>
        <v>88</v>
      </c>
      <c r="V182" s="65"/>
      <c r="W182" s="65"/>
      <c r="X182" s="65">
        <v>88</v>
      </c>
      <c r="Y182" s="91"/>
      <c r="AA182" s="80"/>
    </row>
    <row r="183" spans="1:27" s="68" customFormat="1">
      <c r="A183" s="19">
        <v>173</v>
      </c>
      <c r="B183" s="19" t="s">
        <v>45</v>
      </c>
      <c r="C183" s="35" t="s">
        <v>445</v>
      </c>
      <c r="D183" s="63" t="s">
        <v>446</v>
      </c>
      <c r="E183" s="29" t="s">
        <v>444</v>
      </c>
      <c r="F183" s="48" t="s">
        <v>52</v>
      </c>
      <c r="G183" s="93">
        <f t="shared" si="6"/>
        <v>0</v>
      </c>
      <c r="H183" s="95"/>
      <c r="I183" s="95"/>
      <c r="J183" s="95"/>
      <c r="K183" s="95"/>
      <c r="L183" s="94">
        <f t="shared" si="7"/>
        <v>0</v>
      </c>
      <c r="M183" s="96"/>
      <c r="N183" s="96"/>
      <c r="O183" s="96"/>
      <c r="P183" s="97">
        <v>8</v>
      </c>
      <c r="Q183" s="105">
        <v>20</v>
      </c>
      <c r="R183" s="110"/>
      <c r="S183" s="116"/>
      <c r="T183" s="122"/>
      <c r="U183" s="66">
        <f t="shared" si="8"/>
        <v>0</v>
      </c>
      <c r="V183" s="65"/>
      <c r="W183" s="65"/>
      <c r="X183" s="65"/>
      <c r="Y183" s="91"/>
      <c r="AA183" s="80"/>
    </row>
    <row r="184" spans="1:27" s="68" customFormat="1">
      <c r="A184" s="19">
        <v>174</v>
      </c>
      <c r="B184" s="19" t="s">
        <v>45</v>
      </c>
      <c r="C184" s="35" t="s">
        <v>447</v>
      </c>
      <c r="D184" s="63" t="s">
        <v>448</v>
      </c>
      <c r="E184" s="29" t="s">
        <v>444</v>
      </c>
      <c r="F184" s="48" t="s">
        <v>52</v>
      </c>
      <c r="G184" s="93">
        <f t="shared" si="6"/>
        <v>0</v>
      </c>
      <c r="H184" s="95"/>
      <c r="I184" s="95"/>
      <c r="J184" s="95"/>
      <c r="K184" s="95"/>
      <c r="L184" s="94">
        <f t="shared" si="7"/>
        <v>0</v>
      </c>
      <c r="M184" s="96"/>
      <c r="N184" s="96"/>
      <c r="O184" s="96"/>
      <c r="P184" s="97">
        <v>20</v>
      </c>
      <c r="Q184" s="105">
        <v>300</v>
      </c>
      <c r="R184" s="110"/>
      <c r="S184" s="116"/>
      <c r="T184" s="122"/>
      <c r="U184" s="66">
        <f t="shared" si="8"/>
        <v>25</v>
      </c>
      <c r="V184" s="65"/>
      <c r="W184" s="65"/>
      <c r="X184" s="65">
        <v>25</v>
      </c>
      <c r="Y184" s="91"/>
      <c r="AA184" s="80"/>
    </row>
    <row r="185" spans="1:27" s="68" customFormat="1">
      <c r="A185" s="19">
        <v>175</v>
      </c>
      <c r="B185" s="19" t="s">
        <v>45</v>
      </c>
      <c r="C185" s="35" t="s">
        <v>449</v>
      </c>
      <c r="D185" s="63" t="s">
        <v>450</v>
      </c>
      <c r="E185" s="29" t="s">
        <v>444</v>
      </c>
      <c r="F185" s="48" t="s">
        <v>52</v>
      </c>
      <c r="G185" s="93">
        <f t="shared" si="6"/>
        <v>0</v>
      </c>
      <c r="H185" s="95"/>
      <c r="I185" s="95"/>
      <c r="J185" s="95"/>
      <c r="K185" s="95"/>
      <c r="L185" s="94">
        <f t="shared" si="7"/>
        <v>0</v>
      </c>
      <c r="M185" s="96"/>
      <c r="N185" s="96"/>
      <c r="O185" s="96"/>
      <c r="P185" s="97">
        <v>8</v>
      </c>
      <c r="Q185" s="105">
        <v>40</v>
      </c>
      <c r="R185" s="110"/>
      <c r="S185" s="116"/>
      <c r="T185" s="122"/>
      <c r="U185" s="66">
        <f t="shared" si="8"/>
        <v>0</v>
      </c>
      <c r="V185" s="65"/>
      <c r="W185" s="65"/>
      <c r="X185" s="65"/>
      <c r="Y185" s="91"/>
      <c r="AA185" s="80"/>
    </row>
    <row r="186" spans="1:27" s="68" customFormat="1">
      <c r="A186" s="19">
        <v>176</v>
      </c>
      <c r="B186" s="19" t="s">
        <v>45</v>
      </c>
      <c r="C186" s="35" t="s">
        <v>451</v>
      </c>
      <c r="D186" s="63" t="s">
        <v>452</v>
      </c>
      <c r="E186" s="29" t="s">
        <v>451</v>
      </c>
      <c r="F186" s="48" t="s">
        <v>52</v>
      </c>
      <c r="G186" s="93">
        <f t="shared" si="6"/>
        <v>15</v>
      </c>
      <c r="H186" s="95"/>
      <c r="I186" s="95"/>
      <c r="J186" s="95">
        <v>15</v>
      </c>
      <c r="K186" s="95"/>
      <c r="L186" s="94">
        <f t="shared" si="7"/>
        <v>0</v>
      </c>
      <c r="M186" s="96"/>
      <c r="N186" s="96"/>
      <c r="O186" s="96"/>
      <c r="P186" s="97"/>
      <c r="Q186" s="105">
        <v>80</v>
      </c>
      <c r="R186" s="110"/>
      <c r="S186" s="116"/>
      <c r="T186" s="122"/>
      <c r="U186" s="66">
        <f t="shared" si="8"/>
        <v>70</v>
      </c>
      <c r="V186" s="65"/>
      <c r="W186" s="65"/>
      <c r="X186" s="65">
        <v>70</v>
      </c>
      <c r="Y186" s="91"/>
      <c r="AA186" s="80"/>
    </row>
    <row r="187" spans="1:27" s="68" customFormat="1">
      <c r="A187" s="19">
        <v>177</v>
      </c>
      <c r="B187" s="19" t="s">
        <v>45</v>
      </c>
      <c r="C187" s="35" t="s">
        <v>453</v>
      </c>
      <c r="D187" s="63" t="s">
        <v>454</v>
      </c>
      <c r="E187" s="29" t="s">
        <v>451</v>
      </c>
      <c r="F187" s="48" t="s">
        <v>49</v>
      </c>
      <c r="G187" s="93">
        <f t="shared" si="6"/>
        <v>105</v>
      </c>
      <c r="H187" s="95"/>
      <c r="I187" s="95">
        <v>105</v>
      </c>
      <c r="J187" s="95"/>
      <c r="K187" s="95"/>
      <c r="L187" s="94">
        <f t="shared" si="7"/>
        <v>0</v>
      </c>
      <c r="M187" s="96"/>
      <c r="N187" s="96"/>
      <c r="O187" s="96"/>
      <c r="P187" s="97">
        <v>55</v>
      </c>
      <c r="Q187" s="105">
        <v>490</v>
      </c>
      <c r="R187" s="110">
        <v>60</v>
      </c>
      <c r="S187" s="116"/>
      <c r="T187" s="122"/>
      <c r="U187" s="66">
        <f t="shared" si="8"/>
        <v>95</v>
      </c>
      <c r="V187" s="65"/>
      <c r="W187" s="65"/>
      <c r="X187" s="65">
        <v>95</v>
      </c>
      <c r="Y187" s="91"/>
      <c r="AA187" s="80"/>
    </row>
    <row r="188" spans="1:27" s="68" customFormat="1" ht="22.9">
      <c r="A188" s="19">
        <v>178</v>
      </c>
      <c r="B188" s="19" t="s">
        <v>45</v>
      </c>
      <c r="C188" s="35" t="s">
        <v>455</v>
      </c>
      <c r="D188" s="63" t="s">
        <v>456</v>
      </c>
      <c r="E188" s="29" t="s">
        <v>451</v>
      </c>
      <c r="F188" s="48" t="s">
        <v>49</v>
      </c>
      <c r="G188" s="93">
        <f t="shared" si="6"/>
        <v>18</v>
      </c>
      <c r="H188" s="95"/>
      <c r="I188" s="95">
        <v>18</v>
      </c>
      <c r="J188" s="95"/>
      <c r="K188" s="95"/>
      <c r="L188" s="94">
        <f t="shared" si="7"/>
        <v>0</v>
      </c>
      <c r="M188" s="96"/>
      <c r="N188" s="96"/>
      <c r="O188" s="96"/>
      <c r="P188" s="97">
        <v>6</v>
      </c>
      <c r="Q188" s="105">
        <v>540</v>
      </c>
      <c r="R188" s="110"/>
      <c r="S188" s="116"/>
      <c r="T188" s="122"/>
      <c r="U188" s="66">
        <f t="shared" si="8"/>
        <v>87</v>
      </c>
      <c r="V188" s="65"/>
      <c r="W188" s="65"/>
      <c r="X188" s="65">
        <v>87</v>
      </c>
      <c r="Y188" s="91"/>
      <c r="AA188" s="80"/>
    </row>
    <row r="189" spans="1:27" s="68" customFormat="1">
      <c r="A189" s="19">
        <v>179</v>
      </c>
      <c r="B189" s="19" t="s">
        <v>300</v>
      </c>
      <c r="C189" s="35" t="s">
        <v>457</v>
      </c>
      <c r="D189" s="63" t="s">
        <v>458</v>
      </c>
      <c r="E189" s="29" t="s">
        <v>459</v>
      </c>
      <c r="F189" s="48" t="s">
        <v>70</v>
      </c>
      <c r="G189" s="93">
        <f t="shared" si="6"/>
        <v>0</v>
      </c>
      <c r="H189" s="95"/>
      <c r="I189" s="95"/>
      <c r="J189" s="95"/>
      <c r="K189" s="95"/>
      <c r="L189" s="94">
        <f t="shared" si="7"/>
        <v>0</v>
      </c>
      <c r="M189" s="96"/>
      <c r="N189" s="96"/>
      <c r="O189" s="96"/>
      <c r="P189" s="97"/>
      <c r="Q189" s="105">
        <v>20</v>
      </c>
      <c r="R189" s="110"/>
      <c r="S189" s="116"/>
      <c r="T189" s="122"/>
      <c r="U189" s="66">
        <f t="shared" si="8"/>
        <v>15</v>
      </c>
      <c r="V189" s="65"/>
      <c r="W189" s="65"/>
      <c r="X189" s="65">
        <v>15</v>
      </c>
      <c r="Y189" s="91"/>
      <c r="AA189" s="80"/>
    </row>
    <row r="190" spans="1:27" s="68" customFormat="1" ht="22.9">
      <c r="A190" s="19">
        <v>180</v>
      </c>
      <c r="B190" s="19" t="s">
        <v>45</v>
      </c>
      <c r="C190" s="35" t="s">
        <v>460</v>
      </c>
      <c r="D190" s="63" t="s">
        <v>461</v>
      </c>
      <c r="E190" s="29" t="s">
        <v>462</v>
      </c>
      <c r="F190" s="48" t="s">
        <v>52</v>
      </c>
      <c r="G190" s="93">
        <f t="shared" si="6"/>
        <v>30</v>
      </c>
      <c r="H190" s="95">
        <v>24</v>
      </c>
      <c r="I190" s="95">
        <v>6</v>
      </c>
      <c r="J190" s="95"/>
      <c r="K190" s="95"/>
      <c r="L190" s="94">
        <f t="shared" si="7"/>
        <v>0</v>
      </c>
      <c r="M190" s="96"/>
      <c r="N190" s="96"/>
      <c r="O190" s="96"/>
      <c r="P190" s="97">
        <v>45</v>
      </c>
      <c r="Q190" s="105">
        <v>40</v>
      </c>
      <c r="R190" s="110"/>
      <c r="S190" s="116"/>
      <c r="T190" s="122"/>
      <c r="U190" s="66">
        <f t="shared" si="8"/>
        <v>20</v>
      </c>
      <c r="V190" s="65"/>
      <c r="W190" s="65"/>
      <c r="X190" s="65">
        <v>20</v>
      </c>
      <c r="Y190" s="91"/>
      <c r="AA190" s="80"/>
    </row>
    <row r="191" spans="1:27" s="68" customFormat="1" ht="22.9">
      <c r="A191" s="19">
        <v>181</v>
      </c>
      <c r="B191" s="19" t="s">
        <v>45</v>
      </c>
      <c r="C191" s="35" t="s">
        <v>463</v>
      </c>
      <c r="D191" s="63" t="s">
        <v>464</v>
      </c>
      <c r="E191" s="29" t="s">
        <v>462</v>
      </c>
      <c r="F191" s="48" t="s">
        <v>52</v>
      </c>
      <c r="G191" s="93">
        <f t="shared" si="6"/>
        <v>0</v>
      </c>
      <c r="H191" s="95"/>
      <c r="I191" s="95"/>
      <c r="J191" s="95"/>
      <c r="K191" s="95"/>
      <c r="L191" s="94">
        <f t="shared" si="7"/>
        <v>0</v>
      </c>
      <c r="M191" s="96"/>
      <c r="N191" s="96"/>
      <c r="O191" s="96"/>
      <c r="P191" s="97"/>
      <c r="Q191" s="105">
        <v>100</v>
      </c>
      <c r="R191" s="110"/>
      <c r="S191" s="116"/>
      <c r="T191" s="122"/>
      <c r="U191" s="66">
        <f t="shared" si="8"/>
        <v>30</v>
      </c>
      <c r="V191" s="65"/>
      <c r="W191" s="65"/>
      <c r="X191" s="65">
        <v>30</v>
      </c>
      <c r="Y191" s="91"/>
      <c r="AA191" s="80"/>
    </row>
    <row r="192" spans="1:27" s="68" customFormat="1">
      <c r="A192" s="19">
        <v>182</v>
      </c>
      <c r="B192" s="19" t="s">
        <v>45</v>
      </c>
      <c r="C192" s="35" t="s">
        <v>465</v>
      </c>
      <c r="D192" s="63" t="s">
        <v>466</v>
      </c>
      <c r="E192" s="29" t="s">
        <v>462</v>
      </c>
      <c r="F192" s="48" t="s">
        <v>70</v>
      </c>
      <c r="G192" s="93">
        <f t="shared" si="6"/>
        <v>0</v>
      </c>
      <c r="H192" s="95"/>
      <c r="I192" s="95"/>
      <c r="J192" s="95"/>
      <c r="K192" s="95"/>
      <c r="L192" s="94">
        <f t="shared" si="7"/>
        <v>0</v>
      </c>
      <c r="M192" s="96"/>
      <c r="N192" s="96"/>
      <c r="O192" s="96"/>
      <c r="P192" s="97">
        <v>8</v>
      </c>
      <c r="Q192" s="105">
        <v>6</v>
      </c>
      <c r="R192" s="110"/>
      <c r="S192" s="116"/>
      <c r="T192" s="122"/>
      <c r="U192" s="66">
        <f t="shared" si="8"/>
        <v>0</v>
      </c>
      <c r="V192" s="65"/>
      <c r="W192" s="65"/>
      <c r="X192" s="65"/>
      <c r="Y192" s="91"/>
      <c r="AA192" s="80"/>
    </row>
    <row r="193" spans="1:27" s="68" customFormat="1">
      <c r="A193" s="19">
        <v>183</v>
      </c>
      <c r="B193" s="19" t="s">
        <v>45</v>
      </c>
      <c r="C193" s="35" t="s">
        <v>467</v>
      </c>
      <c r="D193" s="63" t="s">
        <v>468</v>
      </c>
      <c r="E193" s="29" t="s">
        <v>469</v>
      </c>
      <c r="F193" s="48" t="s">
        <v>52</v>
      </c>
      <c r="G193" s="93">
        <f t="shared" si="6"/>
        <v>0</v>
      </c>
      <c r="H193" s="95"/>
      <c r="I193" s="95"/>
      <c r="J193" s="95"/>
      <c r="K193" s="95"/>
      <c r="L193" s="94">
        <f t="shared" si="7"/>
        <v>0</v>
      </c>
      <c r="M193" s="96"/>
      <c r="N193" s="96"/>
      <c r="O193" s="96"/>
      <c r="P193" s="97">
        <v>8</v>
      </c>
      <c r="Q193" s="105">
        <v>20</v>
      </c>
      <c r="R193" s="110"/>
      <c r="S193" s="116"/>
      <c r="T193" s="122"/>
      <c r="U193" s="66">
        <f t="shared" si="8"/>
        <v>12</v>
      </c>
      <c r="V193" s="65"/>
      <c r="W193" s="65"/>
      <c r="X193" s="65">
        <v>12</v>
      </c>
      <c r="Y193" s="91"/>
      <c r="AA193" s="80"/>
    </row>
    <row r="194" spans="1:27" s="68" customFormat="1">
      <c r="A194" s="19">
        <v>184</v>
      </c>
      <c r="B194" s="19" t="s">
        <v>45</v>
      </c>
      <c r="C194" s="35" t="s">
        <v>470</v>
      </c>
      <c r="D194" s="63" t="s">
        <v>471</v>
      </c>
      <c r="E194" s="29" t="s">
        <v>469</v>
      </c>
      <c r="F194" s="48" t="s">
        <v>52</v>
      </c>
      <c r="G194" s="93">
        <f t="shared" si="6"/>
        <v>0</v>
      </c>
      <c r="H194" s="95"/>
      <c r="I194" s="95"/>
      <c r="J194" s="95"/>
      <c r="K194" s="95"/>
      <c r="L194" s="94">
        <f t="shared" si="7"/>
        <v>0</v>
      </c>
      <c r="M194" s="96"/>
      <c r="N194" s="96"/>
      <c r="O194" s="96"/>
      <c r="P194" s="97">
        <v>30</v>
      </c>
      <c r="Q194" s="105">
        <v>370</v>
      </c>
      <c r="R194" s="110"/>
      <c r="S194" s="116"/>
      <c r="T194" s="122"/>
      <c r="U194" s="66">
        <f t="shared" si="8"/>
        <v>22</v>
      </c>
      <c r="V194" s="65"/>
      <c r="W194" s="65"/>
      <c r="X194" s="65">
        <v>22</v>
      </c>
      <c r="Y194" s="91"/>
      <c r="AA194" s="80"/>
    </row>
    <row r="195" spans="1:27" s="68" customFormat="1">
      <c r="A195" s="19">
        <v>185</v>
      </c>
      <c r="B195" s="19" t="s">
        <v>45</v>
      </c>
      <c r="C195" s="35" t="s">
        <v>469</v>
      </c>
      <c r="D195" s="63" t="s">
        <v>472</v>
      </c>
      <c r="E195" s="29" t="s">
        <v>469</v>
      </c>
      <c r="F195" s="48" t="s">
        <v>49</v>
      </c>
      <c r="G195" s="93">
        <f t="shared" si="6"/>
        <v>0</v>
      </c>
      <c r="H195" s="95"/>
      <c r="I195" s="95"/>
      <c r="J195" s="95"/>
      <c r="K195" s="95"/>
      <c r="L195" s="94">
        <f t="shared" si="7"/>
        <v>0</v>
      </c>
      <c r="M195" s="96"/>
      <c r="N195" s="96"/>
      <c r="O195" s="96"/>
      <c r="P195" s="97">
        <v>95</v>
      </c>
      <c r="Q195" s="105">
        <v>600</v>
      </c>
      <c r="R195" s="110"/>
      <c r="S195" s="116"/>
      <c r="T195" s="122"/>
      <c r="U195" s="66">
        <f t="shared" si="8"/>
        <v>22</v>
      </c>
      <c r="V195" s="65"/>
      <c r="W195" s="65"/>
      <c r="X195" s="65">
        <v>22</v>
      </c>
      <c r="Y195" s="91"/>
      <c r="AA195" s="80"/>
    </row>
    <row r="196" spans="1:27" s="68" customFormat="1">
      <c r="A196" s="19">
        <v>186</v>
      </c>
      <c r="B196" s="19" t="s">
        <v>45</v>
      </c>
      <c r="C196" s="35" t="s">
        <v>473</v>
      </c>
      <c r="D196" s="63" t="s">
        <v>474</v>
      </c>
      <c r="E196" s="29" t="s">
        <v>475</v>
      </c>
      <c r="F196" s="48" t="s">
        <v>52</v>
      </c>
      <c r="G196" s="93">
        <f t="shared" si="6"/>
        <v>0</v>
      </c>
      <c r="H196" s="95"/>
      <c r="I196" s="95"/>
      <c r="J196" s="95"/>
      <c r="K196" s="95"/>
      <c r="L196" s="94">
        <f t="shared" si="7"/>
        <v>0</v>
      </c>
      <c r="M196" s="96"/>
      <c r="N196" s="96"/>
      <c r="O196" s="96"/>
      <c r="P196" s="97">
        <v>8</v>
      </c>
      <c r="Q196" s="105">
        <v>25</v>
      </c>
      <c r="R196" s="110"/>
      <c r="S196" s="116"/>
      <c r="T196" s="122"/>
      <c r="U196" s="66">
        <f t="shared" si="8"/>
        <v>0</v>
      </c>
      <c r="V196" s="65"/>
      <c r="W196" s="65"/>
      <c r="X196" s="65"/>
      <c r="Y196" s="91"/>
      <c r="AA196" s="80"/>
    </row>
    <row r="197" spans="1:27" s="68" customFormat="1">
      <c r="A197" s="19">
        <v>187</v>
      </c>
      <c r="B197" s="19" t="s">
        <v>45</v>
      </c>
      <c r="C197" s="35" t="s">
        <v>476</v>
      </c>
      <c r="D197" s="63" t="s">
        <v>477</v>
      </c>
      <c r="E197" s="29" t="s">
        <v>475</v>
      </c>
      <c r="F197" s="48" t="s">
        <v>52</v>
      </c>
      <c r="G197" s="93">
        <f t="shared" si="6"/>
        <v>0</v>
      </c>
      <c r="H197" s="95"/>
      <c r="I197" s="95"/>
      <c r="J197" s="95"/>
      <c r="K197" s="95"/>
      <c r="L197" s="94">
        <f t="shared" si="7"/>
        <v>0</v>
      </c>
      <c r="M197" s="96"/>
      <c r="N197" s="96"/>
      <c r="O197" s="96"/>
      <c r="P197" s="97">
        <v>6</v>
      </c>
      <c r="Q197" s="105">
        <v>50</v>
      </c>
      <c r="R197" s="110"/>
      <c r="S197" s="116"/>
      <c r="T197" s="122"/>
      <c r="U197" s="66">
        <f t="shared" si="8"/>
        <v>0</v>
      </c>
      <c r="V197" s="65"/>
      <c r="W197" s="65"/>
      <c r="X197" s="65"/>
      <c r="Y197" s="91"/>
      <c r="AA197" s="80"/>
    </row>
    <row r="198" spans="1:27" s="68" customFormat="1">
      <c r="A198" s="19">
        <v>188</v>
      </c>
      <c r="B198" s="19" t="s">
        <v>45</v>
      </c>
      <c r="C198" s="35" t="s">
        <v>478</v>
      </c>
      <c r="D198" s="63" t="s">
        <v>479</v>
      </c>
      <c r="E198" s="29" t="s">
        <v>480</v>
      </c>
      <c r="F198" s="48" t="s">
        <v>52</v>
      </c>
      <c r="G198" s="93">
        <f t="shared" si="6"/>
        <v>35</v>
      </c>
      <c r="H198" s="95"/>
      <c r="I198" s="95">
        <v>35</v>
      </c>
      <c r="J198" s="95"/>
      <c r="K198" s="95"/>
      <c r="L198" s="94">
        <f t="shared" si="7"/>
        <v>0</v>
      </c>
      <c r="M198" s="96"/>
      <c r="N198" s="96"/>
      <c r="O198" s="96"/>
      <c r="P198" s="97">
        <v>30</v>
      </c>
      <c r="Q198" s="105">
        <v>300</v>
      </c>
      <c r="R198" s="110"/>
      <c r="S198" s="116"/>
      <c r="T198" s="122"/>
      <c r="U198" s="66">
        <f t="shared" si="8"/>
        <v>90</v>
      </c>
      <c r="V198" s="65"/>
      <c r="W198" s="65"/>
      <c r="X198" s="65">
        <v>90</v>
      </c>
      <c r="Y198" s="91"/>
      <c r="AA198" s="80"/>
    </row>
    <row r="199" spans="1:27" s="68" customFormat="1">
      <c r="A199" s="19">
        <v>189</v>
      </c>
      <c r="B199" s="19" t="s">
        <v>45</v>
      </c>
      <c r="C199" s="35" t="s">
        <v>481</v>
      </c>
      <c r="D199" s="63" t="s">
        <v>482</v>
      </c>
      <c r="E199" s="29" t="s">
        <v>480</v>
      </c>
      <c r="F199" s="48" t="s">
        <v>70</v>
      </c>
      <c r="G199" s="93">
        <f t="shared" si="6"/>
        <v>0</v>
      </c>
      <c r="H199" s="95"/>
      <c r="I199" s="95"/>
      <c r="J199" s="95"/>
      <c r="K199" s="95"/>
      <c r="L199" s="94">
        <f t="shared" si="7"/>
        <v>0</v>
      </c>
      <c r="M199" s="96"/>
      <c r="N199" s="96"/>
      <c r="O199" s="96"/>
      <c r="P199" s="97">
        <v>10</v>
      </c>
      <c r="Q199" s="105">
        <v>10</v>
      </c>
      <c r="R199" s="110"/>
      <c r="S199" s="116"/>
      <c r="T199" s="122"/>
      <c r="U199" s="66">
        <f t="shared" si="8"/>
        <v>0</v>
      </c>
      <c r="V199" s="65"/>
      <c r="W199" s="65"/>
      <c r="X199" s="65"/>
      <c r="Y199" s="91"/>
      <c r="AA199" s="80"/>
    </row>
    <row r="200" spans="1:27" s="68" customFormat="1">
      <c r="A200" s="19">
        <v>190</v>
      </c>
      <c r="B200" s="19" t="s">
        <v>45</v>
      </c>
      <c r="C200" s="35" t="s">
        <v>483</v>
      </c>
      <c r="D200" s="63" t="s">
        <v>484</v>
      </c>
      <c r="E200" s="29" t="s">
        <v>480</v>
      </c>
      <c r="F200" s="48" t="s">
        <v>52</v>
      </c>
      <c r="G200" s="93">
        <f t="shared" si="6"/>
        <v>30</v>
      </c>
      <c r="H200" s="95"/>
      <c r="I200" s="95">
        <v>30</v>
      </c>
      <c r="J200" s="95"/>
      <c r="K200" s="95"/>
      <c r="L200" s="94">
        <f t="shared" si="7"/>
        <v>0</v>
      </c>
      <c r="M200" s="96"/>
      <c r="N200" s="96"/>
      <c r="O200" s="96"/>
      <c r="P200" s="97">
        <v>12</v>
      </c>
      <c r="Q200" s="105">
        <v>155</v>
      </c>
      <c r="R200" s="110"/>
      <c r="S200" s="116"/>
      <c r="T200" s="122"/>
      <c r="U200" s="66">
        <f t="shared" si="8"/>
        <v>35</v>
      </c>
      <c r="V200" s="65"/>
      <c r="W200" s="65"/>
      <c r="X200" s="65">
        <v>35</v>
      </c>
      <c r="Y200" s="91"/>
      <c r="AA200" s="80"/>
    </row>
    <row r="201" spans="1:27" s="68" customFormat="1">
      <c r="A201" s="19">
        <v>191</v>
      </c>
      <c r="B201" s="19" t="s">
        <v>45</v>
      </c>
      <c r="C201" s="35" t="s">
        <v>485</v>
      </c>
      <c r="D201" s="63" t="s">
        <v>486</v>
      </c>
      <c r="E201" s="29" t="s">
        <v>480</v>
      </c>
      <c r="F201" s="48" t="s">
        <v>52</v>
      </c>
      <c r="G201" s="93">
        <f t="shared" si="6"/>
        <v>0</v>
      </c>
      <c r="H201" s="95"/>
      <c r="I201" s="95"/>
      <c r="J201" s="95"/>
      <c r="K201" s="95"/>
      <c r="L201" s="94">
        <f t="shared" si="7"/>
        <v>0</v>
      </c>
      <c r="M201" s="96"/>
      <c r="N201" s="96"/>
      <c r="O201" s="96"/>
      <c r="P201" s="97">
        <v>6</v>
      </c>
      <c r="Q201" s="105">
        <v>20</v>
      </c>
      <c r="R201" s="110"/>
      <c r="S201" s="116"/>
      <c r="T201" s="122"/>
      <c r="U201" s="66">
        <f t="shared" si="8"/>
        <v>20</v>
      </c>
      <c r="V201" s="65"/>
      <c r="W201" s="65"/>
      <c r="X201" s="65">
        <v>20</v>
      </c>
      <c r="Y201" s="91"/>
      <c r="AA201" s="80"/>
    </row>
    <row r="202" spans="1:27" s="68" customFormat="1">
      <c r="A202" s="19">
        <v>192</v>
      </c>
      <c r="B202" s="19" t="s">
        <v>45</v>
      </c>
      <c r="C202" s="35" t="s">
        <v>487</v>
      </c>
      <c r="D202" s="63" t="s">
        <v>488</v>
      </c>
      <c r="E202" s="29" t="s">
        <v>489</v>
      </c>
      <c r="F202" s="48" t="s">
        <v>52</v>
      </c>
      <c r="G202" s="93">
        <f t="shared" si="6"/>
        <v>4</v>
      </c>
      <c r="H202" s="95"/>
      <c r="I202" s="95">
        <v>4</v>
      </c>
      <c r="J202" s="95"/>
      <c r="K202" s="95"/>
      <c r="L202" s="94">
        <f t="shared" si="7"/>
        <v>0</v>
      </c>
      <c r="M202" s="96"/>
      <c r="N202" s="96"/>
      <c r="O202" s="96"/>
      <c r="P202" s="97">
        <v>6</v>
      </c>
      <c r="Q202" s="105">
        <v>30</v>
      </c>
      <c r="R202" s="110"/>
      <c r="S202" s="116"/>
      <c r="T202" s="122"/>
      <c r="U202" s="66">
        <f t="shared" si="8"/>
        <v>20</v>
      </c>
      <c r="V202" s="65"/>
      <c r="W202" s="65"/>
      <c r="X202" s="65">
        <v>20</v>
      </c>
      <c r="Y202" s="91"/>
      <c r="AA202" s="80"/>
    </row>
    <row r="203" spans="1:27" s="68" customFormat="1">
      <c r="A203" s="19">
        <v>193</v>
      </c>
      <c r="B203" s="19" t="s">
        <v>45</v>
      </c>
      <c r="C203" s="35" t="s">
        <v>490</v>
      </c>
      <c r="D203" s="63" t="s">
        <v>491</v>
      </c>
      <c r="E203" s="29" t="s">
        <v>489</v>
      </c>
      <c r="F203" s="48" t="s">
        <v>70</v>
      </c>
      <c r="G203" s="93">
        <f t="shared" si="6"/>
        <v>3</v>
      </c>
      <c r="H203" s="95"/>
      <c r="I203" s="95">
        <v>1</v>
      </c>
      <c r="J203" s="95">
        <v>2</v>
      </c>
      <c r="K203" s="95"/>
      <c r="L203" s="94">
        <f t="shared" si="7"/>
        <v>0</v>
      </c>
      <c r="M203" s="96"/>
      <c r="N203" s="96"/>
      <c r="O203" s="96"/>
      <c r="P203" s="97"/>
      <c r="Q203" s="105">
        <v>10</v>
      </c>
      <c r="R203" s="110"/>
      <c r="S203" s="116"/>
      <c r="T203" s="122"/>
      <c r="U203" s="66">
        <f t="shared" si="8"/>
        <v>0</v>
      </c>
      <c r="V203" s="65"/>
      <c r="W203" s="65"/>
      <c r="X203" s="65"/>
      <c r="Y203" s="91"/>
      <c r="AA203" s="80"/>
    </row>
    <row r="204" spans="1:27" s="68" customFormat="1">
      <c r="A204" s="19">
        <v>194</v>
      </c>
      <c r="B204" s="19" t="s">
        <v>45</v>
      </c>
      <c r="C204" s="35" t="s">
        <v>492</v>
      </c>
      <c r="D204" s="63" t="s">
        <v>493</v>
      </c>
      <c r="E204" s="29" t="s">
        <v>489</v>
      </c>
      <c r="F204" s="48" t="s">
        <v>49</v>
      </c>
      <c r="G204" s="93">
        <f t="shared" ref="G204:G267" si="9">H204+I204+J204+K204</f>
        <v>800</v>
      </c>
      <c r="H204" s="95"/>
      <c r="I204" s="95"/>
      <c r="J204" s="95">
        <v>800</v>
      </c>
      <c r="K204" s="95"/>
      <c r="L204" s="94">
        <f t="shared" ref="L204:L267" si="10">M204+N204+O204</f>
        <v>0</v>
      </c>
      <c r="M204" s="96"/>
      <c r="N204" s="96"/>
      <c r="O204" s="96"/>
      <c r="P204" s="97"/>
      <c r="Q204" s="105">
        <v>710</v>
      </c>
      <c r="R204" s="110"/>
      <c r="S204" s="116"/>
      <c r="T204" s="122"/>
      <c r="U204" s="66">
        <f t="shared" ref="U204:U267" si="11">V204+W204+X204</f>
        <v>120</v>
      </c>
      <c r="V204" s="65"/>
      <c r="W204" s="65"/>
      <c r="X204" s="65">
        <v>120</v>
      </c>
      <c r="Y204" s="91">
        <v>50</v>
      </c>
      <c r="AA204" s="80"/>
    </row>
    <row r="205" spans="1:27" s="68" customFormat="1">
      <c r="A205" s="19">
        <v>195</v>
      </c>
      <c r="B205" s="19" t="s">
        <v>45</v>
      </c>
      <c r="C205" s="35" t="s">
        <v>494</v>
      </c>
      <c r="D205" s="63" t="s">
        <v>495</v>
      </c>
      <c r="E205" s="29" t="s">
        <v>489</v>
      </c>
      <c r="F205" s="48" t="s">
        <v>52</v>
      </c>
      <c r="G205" s="93">
        <f t="shared" si="9"/>
        <v>0</v>
      </c>
      <c r="H205" s="95"/>
      <c r="I205" s="95"/>
      <c r="J205" s="95"/>
      <c r="K205" s="95"/>
      <c r="L205" s="94">
        <f t="shared" si="10"/>
        <v>0</v>
      </c>
      <c r="M205" s="96"/>
      <c r="N205" s="96"/>
      <c r="O205" s="96"/>
      <c r="P205" s="97">
        <v>6</v>
      </c>
      <c r="Q205" s="105">
        <v>82</v>
      </c>
      <c r="R205" s="110"/>
      <c r="S205" s="116"/>
      <c r="T205" s="122"/>
      <c r="U205" s="66">
        <f t="shared" si="11"/>
        <v>0</v>
      </c>
      <c r="V205" s="65"/>
      <c r="W205" s="65"/>
      <c r="X205" s="65"/>
      <c r="Y205" s="91"/>
      <c r="AA205" s="80"/>
    </row>
    <row r="206" spans="1:27" s="68" customFormat="1">
      <c r="A206" s="19">
        <v>196</v>
      </c>
      <c r="B206" s="19" t="s">
        <v>45</v>
      </c>
      <c r="C206" s="35" t="s">
        <v>496</v>
      </c>
      <c r="D206" s="63" t="s">
        <v>497</v>
      </c>
      <c r="E206" s="29" t="s">
        <v>489</v>
      </c>
      <c r="F206" s="48" t="s">
        <v>52</v>
      </c>
      <c r="G206" s="93">
        <f t="shared" si="9"/>
        <v>30</v>
      </c>
      <c r="H206" s="95"/>
      <c r="I206" s="95"/>
      <c r="J206" s="95">
        <v>30</v>
      </c>
      <c r="K206" s="95"/>
      <c r="L206" s="94">
        <f t="shared" si="10"/>
        <v>0</v>
      </c>
      <c r="M206" s="96"/>
      <c r="N206" s="96"/>
      <c r="O206" s="96"/>
      <c r="P206" s="97"/>
      <c r="Q206" s="105">
        <v>150</v>
      </c>
      <c r="R206" s="110"/>
      <c r="S206" s="116"/>
      <c r="T206" s="122"/>
      <c r="U206" s="66">
        <f t="shared" si="11"/>
        <v>50</v>
      </c>
      <c r="V206" s="65"/>
      <c r="W206" s="65"/>
      <c r="X206" s="65">
        <v>50</v>
      </c>
      <c r="Y206" s="91"/>
      <c r="AA206" s="80"/>
    </row>
    <row r="207" spans="1:27" s="68" customFormat="1" ht="22.9">
      <c r="A207" s="19">
        <v>197</v>
      </c>
      <c r="B207" s="19" t="s">
        <v>45</v>
      </c>
      <c r="C207" s="35" t="s">
        <v>498</v>
      </c>
      <c r="D207" s="63" t="s">
        <v>499</v>
      </c>
      <c r="E207" s="29" t="s">
        <v>489</v>
      </c>
      <c r="F207" s="48" t="s">
        <v>70</v>
      </c>
      <c r="G207" s="93">
        <f t="shared" si="9"/>
        <v>0</v>
      </c>
      <c r="H207" s="95"/>
      <c r="I207" s="95"/>
      <c r="J207" s="95"/>
      <c r="K207" s="95"/>
      <c r="L207" s="94">
        <f t="shared" si="10"/>
        <v>0</v>
      </c>
      <c r="M207" s="96"/>
      <c r="N207" s="96"/>
      <c r="O207" s="96"/>
      <c r="P207" s="97"/>
      <c r="Q207" s="105">
        <v>5</v>
      </c>
      <c r="R207" s="110"/>
      <c r="S207" s="116"/>
      <c r="T207" s="122"/>
      <c r="U207" s="66">
        <f t="shared" si="11"/>
        <v>0</v>
      </c>
      <c r="V207" s="65"/>
      <c r="W207" s="65"/>
      <c r="X207" s="65"/>
      <c r="Y207" s="91"/>
      <c r="AA207" s="80"/>
    </row>
    <row r="208" spans="1:27" s="68" customFormat="1">
      <c r="A208" s="19">
        <v>198</v>
      </c>
      <c r="B208" s="19" t="s">
        <v>45</v>
      </c>
      <c r="C208" s="35" t="s">
        <v>500</v>
      </c>
      <c r="D208" s="63" t="s">
        <v>501</v>
      </c>
      <c r="E208" s="29" t="s">
        <v>489</v>
      </c>
      <c r="F208" s="48" t="s">
        <v>70</v>
      </c>
      <c r="G208" s="93">
        <f t="shared" si="9"/>
        <v>0</v>
      </c>
      <c r="H208" s="95"/>
      <c r="I208" s="95"/>
      <c r="J208" s="95"/>
      <c r="K208" s="95"/>
      <c r="L208" s="94">
        <f t="shared" si="10"/>
        <v>0</v>
      </c>
      <c r="M208" s="96"/>
      <c r="N208" s="96"/>
      <c r="O208" s="96"/>
      <c r="P208" s="97">
        <v>4</v>
      </c>
      <c r="Q208" s="105">
        <v>8</v>
      </c>
      <c r="R208" s="110"/>
      <c r="S208" s="116"/>
      <c r="T208" s="122"/>
      <c r="U208" s="66">
        <f t="shared" si="11"/>
        <v>0</v>
      </c>
      <c r="V208" s="65"/>
      <c r="W208" s="65"/>
      <c r="X208" s="65"/>
      <c r="Y208" s="91"/>
      <c r="AA208" s="80"/>
    </row>
    <row r="209" spans="1:27" s="68" customFormat="1">
      <c r="A209" s="19">
        <v>199</v>
      </c>
      <c r="B209" s="19" t="s">
        <v>45</v>
      </c>
      <c r="C209" s="35" t="s">
        <v>502</v>
      </c>
      <c r="D209" s="63" t="s">
        <v>503</v>
      </c>
      <c r="E209" s="29" t="s">
        <v>504</v>
      </c>
      <c r="F209" s="48" t="s">
        <v>52</v>
      </c>
      <c r="G209" s="93">
        <f t="shared" si="9"/>
        <v>0</v>
      </c>
      <c r="H209" s="95"/>
      <c r="I209" s="95"/>
      <c r="J209" s="95"/>
      <c r="K209" s="95"/>
      <c r="L209" s="94">
        <f t="shared" si="10"/>
        <v>4</v>
      </c>
      <c r="M209" s="96">
        <v>4</v>
      </c>
      <c r="N209" s="96"/>
      <c r="O209" s="96"/>
      <c r="P209" s="97"/>
      <c r="Q209" s="105">
        <v>10</v>
      </c>
      <c r="R209" s="110"/>
      <c r="S209" s="116"/>
      <c r="T209" s="122"/>
      <c r="U209" s="66">
        <f t="shared" si="11"/>
        <v>0</v>
      </c>
      <c r="V209" s="65"/>
      <c r="W209" s="65"/>
      <c r="X209" s="65"/>
      <c r="Y209" s="91"/>
      <c r="AA209" s="80"/>
    </row>
    <row r="210" spans="1:27" s="68" customFormat="1">
      <c r="A210" s="19">
        <v>200</v>
      </c>
      <c r="B210" s="19" t="s">
        <v>45</v>
      </c>
      <c r="C210" s="28" t="s">
        <v>505</v>
      </c>
      <c r="D210" s="63" t="s">
        <v>506</v>
      </c>
      <c r="E210" s="25" t="s">
        <v>507</v>
      </c>
      <c r="F210" s="48" t="s">
        <v>49</v>
      </c>
      <c r="G210" s="93">
        <f t="shared" si="9"/>
        <v>0</v>
      </c>
      <c r="H210" s="95"/>
      <c r="I210" s="95"/>
      <c r="J210" s="95"/>
      <c r="K210" s="95"/>
      <c r="L210" s="94">
        <f t="shared" si="10"/>
        <v>0</v>
      </c>
      <c r="M210" s="96"/>
      <c r="N210" s="96"/>
      <c r="O210" s="96"/>
      <c r="P210" s="97"/>
      <c r="Q210" s="105">
        <v>75</v>
      </c>
      <c r="R210" s="110"/>
      <c r="S210" s="116"/>
      <c r="T210" s="122"/>
      <c r="U210" s="66">
        <f t="shared" si="11"/>
        <v>0</v>
      </c>
      <c r="V210" s="65"/>
      <c r="W210" s="65"/>
      <c r="X210" s="65"/>
      <c r="Y210" s="91"/>
      <c r="AA210" s="80"/>
    </row>
    <row r="211" spans="1:27" s="68" customFormat="1">
      <c r="A211" s="19">
        <v>201</v>
      </c>
      <c r="B211" s="19" t="s">
        <v>45</v>
      </c>
      <c r="C211" s="35" t="s">
        <v>508</v>
      </c>
      <c r="D211" s="63" t="s">
        <v>509</v>
      </c>
      <c r="E211" s="29" t="s">
        <v>507</v>
      </c>
      <c r="F211" s="48" t="s">
        <v>52</v>
      </c>
      <c r="G211" s="93">
        <f t="shared" si="9"/>
        <v>0</v>
      </c>
      <c r="H211" s="95"/>
      <c r="I211" s="95"/>
      <c r="J211" s="95"/>
      <c r="K211" s="95"/>
      <c r="L211" s="94">
        <f t="shared" si="10"/>
        <v>0</v>
      </c>
      <c r="M211" s="96"/>
      <c r="N211" s="96"/>
      <c r="O211" s="96"/>
      <c r="P211" s="97"/>
      <c r="Q211" s="105">
        <v>40</v>
      </c>
      <c r="R211" s="110"/>
      <c r="S211" s="116"/>
      <c r="T211" s="122"/>
      <c r="U211" s="66">
        <f t="shared" si="11"/>
        <v>15</v>
      </c>
      <c r="V211" s="65"/>
      <c r="W211" s="65"/>
      <c r="X211" s="65">
        <v>15</v>
      </c>
      <c r="Y211" s="91"/>
      <c r="AA211" s="80"/>
    </row>
    <row r="212" spans="1:27" s="68" customFormat="1">
      <c r="A212" s="19">
        <v>202</v>
      </c>
      <c r="B212" s="19" t="s">
        <v>45</v>
      </c>
      <c r="C212" s="35" t="s">
        <v>510</v>
      </c>
      <c r="D212" s="63" t="s">
        <v>511</v>
      </c>
      <c r="E212" s="29" t="s">
        <v>512</v>
      </c>
      <c r="F212" s="48" t="s">
        <v>52</v>
      </c>
      <c r="G212" s="93">
        <f t="shared" si="9"/>
        <v>320</v>
      </c>
      <c r="H212" s="95"/>
      <c r="I212" s="95">
        <v>140</v>
      </c>
      <c r="J212" s="95"/>
      <c r="K212" s="95">
        <v>180</v>
      </c>
      <c r="L212" s="94">
        <f t="shared" si="10"/>
        <v>75</v>
      </c>
      <c r="M212" s="96">
        <v>40</v>
      </c>
      <c r="N212" s="96">
        <v>35</v>
      </c>
      <c r="O212" s="96"/>
      <c r="P212" s="97"/>
      <c r="Q212" s="105">
        <v>550</v>
      </c>
      <c r="R212" s="110"/>
      <c r="S212" s="116"/>
      <c r="T212" s="122"/>
      <c r="U212" s="66">
        <f t="shared" si="11"/>
        <v>32</v>
      </c>
      <c r="V212" s="65"/>
      <c r="W212" s="65"/>
      <c r="X212" s="65">
        <v>32</v>
      </c>
      <c r="Y212" s="91"/>
      <c r="AA212" s="80"/>
    </row>
    <row r="213" spans="1:27" s="68" customFormat="1">
      <c r="A213" s="19">
        <v>203</v>
      </c>
      <c r="B213" s="19" t="s">
        <v>45</v>
      </c>
      <c r="C213" s="35" t="s">
        <v>513</v>
      </c>
      <c r="D213" s="63" t="s">
        <v>514</v>
      </c>
      <c r="E213" s="29" t="s">
        <v>512</v>
      </c>
      <c r="F213" s="48" t="s">
        <v>52</v>
      </c>
      <c r="G213" s="93">
        <f t="shared" si="9"/>
        <v>0</v>
      </c>
      <c r="H213" s="95"/>
      <c r="I213" s="95"/>
      <c r="J213" s="95"/>
      <c r="K213" s="95"/>
      <c r="L213" s="94">
        <f t="shared" si="10"/>
        <v>0</v>
      </c>
      <c r="M213" s="96"/>
      <c r="N213" s="96"/>
      <c r="O213" s="96"/>
      <c r="P213" s="97">
        <v>8</v>
      </c>
      <c r="Q213" s="105">
        <v>10</v>
      </c>
      <c r="R213" s="110"/>
      <c r="S213" s="116"/>
      <c r="T213" s="122"/>
      <c r="U213" s="66">
        <f t="shared" si="11"/>
        <v>0</v>
      </c>
      <c r="V213" s="65"/>
      <c r="W213" s="65"/>
      <c r="X213" s="65"/>
      <c r="Y213" s="91"/>
      <c r="AA213" s="80"/>
    </row>
    <row r="214" spans="1:27" s="68" customFormat="1">
      <c r="A214" s="19">
        <v>204</v>
      </c>
      <c r="B214" s="19" t="s">
        <v>45</v>
      </c>
      <c r="C214" s="28" t="s">
        <v>512</v>
      </c>
      <c r="D214" s="63" t="s">
        <v>515</v>
      </c>
      <c r="E214" s="28" t="s">
        <v>512</v>
      </c>
      <c r="F214" s="38" t="s">
        <v>52</v>
      </c>
      <c r="G214" s="93">
        <f t="shared" si="9"/>
        <v>330</v>
      </c>
      <c r="H214" s="95"/>
      <c r="I214" s="95"/>
      <c r="J214" s="95">
        <v>330</v>
      </c>
      <c r="K214" s="95"/>
      <c r="L214" s="94">
        <f t="shared" si="10"/>
        <v>720</v>
      </c>
      <c r="M214" s="96"/>
      <c r="N214" s="96">
        <v>120</v>
      </c>
      <c r="O214" s="96">
        <v>600</v>
      </c>
      <c r="P214" s="97"/>
      <c r="Q214" s="105">
        <v>500</v>
      </c>
      <c r="R214" s="110">
        <v>80</v>
      </c>
      <c r="S214" s="116"/>
      <c r="T214" s="122"/>
      <c r="U214" s="66">
        <f t="shared" si="11"/>
        <v>75</v>
      </c>
      <c r="V214" s="65"/>
      <c r="W214" s="65"/>
      <c r="X214" s="65">
        <v>75</v>
      </c>
      <c r="Y214" s="91">
        <v>50</v>
      </c>
      <c r="Z214" s="68" t="s">
        <v>516</v>
      </c>
      <c r="AA214" s="80"/>
    </row>
    <row r="215" spans="1:27" s="68" customFormat="1">
      <c r="A215" s="19">
        <v>205</v>
      </c>
      <c r="B215" s="19" t="s">
        <v>45</v>
      </c>
      <c r="C215" s="28" t="s">
        <v>517</v>
      </c>
      <c r="D215" s="63" t="s">
        <v>269</v>
      </c>
      <c r="E215" s="28" t="s">
        <v>512</v>
      </c>
      <c r="F215" s="48" t="s">
        <v>49</v>
      </c>
      <c r="G215" s="93">
        <f t="shared" si="9"/>
        <v>90</v>
      </c>
      <c r="H215" s="95"/>
      <c r="I215" s="95"/>
      <c r="J215" s="95">
        <v>90</v>
      </c>
      <c r="K215" s="95"/>
      <c r="L215" s="94">
        <f t="shared" si="10"/>
        <v>0</v>
      </c>
      <c r="M215" s="96"/>
      <c r="N215" s="96"/>
      <c r="O215" s="96"/>
      <c r="P215" s="97">
        <v>56</v>
      </c>
      <c r="Q215" s="105">
        <v>280</v>
      </c>
      <c r="R215" s="110"/>
      <c r="S215" s="116"/>
      <c r="T215" s="122"/>
      <c r="U215" s="66">
        <f t="shared" si="11"/>
        <v>36</v>
      </c>
      <c r="V215" s="65"/>
      <c r="W215" s="65"/>
      <c r="X215" s="65">
        <v>36</v>
      </c>
      <c r="Y215" s="91"/>
      <c r="AA215" s="80"/>
    </row>
    <row r="216" spans="1:27" s="68" customFormat="1">
      <c r="A216" s="19">
        <v>206</v>
      </c>
      <c r="B216" s="19" t="s">
        <v>45</v>
      </c>
      <c r="C216" s="35" t="s">
        <v>518</v>
      </c>
      <c r="D216" s="63" t="s">
        <v>519</v>
      </c>
      <c r="E216" s="29" t="s">
        <v>512</v>
      </c>
      <c r="F216" s="48" t="s">
        <v>52</v>
      </c>
      <c r="G216" s="93">
        <f t="shared" si="9"/>
        <v>0</v>
      </c>
      <c r="H216" s="95"/>
      <c r="I216" s="95"/>
      <c r="J216" s="95"/>
      <c r="K216" s="95"/>
      <c r="L216" s="94">
        <f t="shared" si="10"/>
        <v>0</v>
      </c>
      <c r="M216" s="96"/>
      <c r="N216" s="96"/>
      <c r="O216" s="96"/>
      <c r="P216" s="97">
        <v>40</v>
      </c>
      <c r="Q216" s="105">
        <v>220</v>
      </c>
      <c r="R216" s="110"/>
      <c r="S216" s="116"/>
      <c r="T216" s="122"/>
      <c r="U216" s="66">
        <f t="shared" si="11"/>
        <v>42</v>
      </c>
      <c r="V216" s="65"/>
      <c r="W216" s="65"/>
      <c r="X216" s="65">
        <v>42</v>
      </c>
      <c r="Y216" s="91"/>
      <c r="AA216" s="80"/>
    </row>
    <row r="217" spans="1:27" s="68" customFormat="1">
      <c r="A217" s="19">
        <v>207</v>
      </c>
      <c r="B217" s="19" t="s">
        <v>45</v>
      </c>
      <c r="C217" s="28" t="s">
        <v>520</v>
      </c>
      <c r="D217" s="63" t="s">
        <v>521</v>
      </c>
      <c r="E217" s="28" t="s">
        <v>512</v>
      </c>
      <c r="F217" s="25" t="s">
        <v>52</v>
      </c>
      <c r="G217" s="93">
        <f t="shared" si="9"/>
        <v>64</v>
      </c>
      <c r="H217" s="95"/>
      <c r="I217" s="95"/>
      <c r="J217" s="95">
        <v>64</v>
      </c>
      <c r="K217" s="95"/>
      <c r="L217" s="94">
        <f t="shared" si="10"/>
        <v>0</v>
      </c>
      <c r="M217" s="96"/>
      <c r="N217" s="96"/>
      <c r="O217" s="96"/>
      <c r="P217" s="97"/>
      <c r="Q217" s="105">
        <v>10</v>
      </c>
      <c r="R217" s="110"/>
      <c r="S217" s="116"/>
      <c r="T217" s="122"/>
      <c r="U217" s="66">
        <f t="shared" si="11"/>
        <v>30</v>
      </c>
      <c r="V217" s="65"/>
      <c r="W217" s="65"/>
      <c r="X217" s="65">
        <v>30</v>
      </c>
      <c r="Y217" s="91"/>
      <c r="AA217" s="80"/>
    </row>
    <row r="218" spans="1:27" s="68" customFormat="1">
      <c r="A218" s="19">
        <v>208</v>
      </c>
      <c r="B218" s="19" t="s">
        <v>45</v>
      </c>
      <c r="C218" s="28" t="s">
        <v>522</v>
      </c>
      <c r="D218" s="63" t="s">
        <v>523</v>
      </c>
      <c r="E218" s="28" t="s">
        <v>512</v>
      </c>
      <c r="F218" s="25" t="s">
        <v>70</v>
      </c>
      <c r="G218" s="93">
        <f t="shared" si="9"/>
        <v>0</v>
      </c>
      <c r="H218" s="95"/>
      <c r="I218" s="95"/>
      <c r="J218" s="95"/>
      <c r="K218" s="95"/>
      <c r="L218" s="94">
        <f t="shared" si="10"/>
        <v>0</v>
      </c>
      <c r="M218" s="96"/>
      <c r="N218" s="96"/>
      <c r="O218" s="96"/>
      <c r="P218" s="97"/>
      <c r="Q218" s="105">
        <v>8</v>
      </c>
      <c r="R218" s="110"/>
      <c r="S218" s="116"/>
      <c r="T218" s="122"/>
      <c r="U218" s="66">
        <f t="shared" si="11"/>
        <v>0</v>
      </c>
      <c r="V218" s="65"/>
      <c r="W218" s="65"/>
      <c r="X218" s="65"/>
      <c r="Y218" s="91"/>
      <c r="AA218" s="80"/>
    </row>
    <row r="219" spans="1:27" s="68" customFormat="1">
      <c r="A219" s="19">
        <v>209</v>
      </c>
      <c r="B219" s="19" t="s">
        <v>45</v>
      </c>
      <c r="C219" s="28" t="s">
        <v>524</v>
      </c>
      <c r="D219" s="35" t="s">
        <v>525</v>
      </c>
      <c r="E219" s="28" t="s">
        <v>512</v>
      </c>
      <c r="F219" s="48" t="s">
        <v>52</v>
      </c>
      <c r="G219" s="93">
        <f t="shared" si="9"/>
        <v>0</v>
      </c>
      <c r="H219" s="95"/>
      <c r="I219" s="95"/>
      <c r="J219" s="95"/>
      <c r="K219" s="95"/>
      <c r="L219" s="94">
        <f t="shared" si="10"/>
        <v>0</v>
      </c>
      <c r="M219" s="96"/>
      <c r="N219" s="96"/>
      <c r="O219" s="96"/>
      <c r="P219" s="97"/>
      <c r="Q219" s="105">
        <v>37</v>
      </c>
      <c r="R219" s="110"/>
      <c r="S219" s="116"/>
      <c r="T219" s="122"/>
      <c r="U219" s="66">
        <f t="shared" si="11"/>
        <v>0</v>
      </c>
      <c r="V219" s="65"/>
      <c r="W219" s="65"/>
      <c r="X219" s="65"/>
      <c r="Y219" s="91"/>
      <c r="AA219" s="80"/>
    </row>
    <row r="220" spans="1:27" s="68" customFormat="1">
      <c r="A220" s="19">
        <v>210</v>
      </c>
      <c r="B220" s="19" t="s">
        <v>45</v>
      </c>
      <c r="C220" s="35" t="s">
        <v>526</v>
      </c>
      <c r="D220" s="35" t="s">
        <v>527</v>
      </c>
      <c r="E220" s="29" t="s">
        <v>528</v>
      </c>
      <c r="F220" s="48" t="s">
        <v>70</v>
      </c>
      <c r="G220" s="93">
        <f t="shared" si="9"/>
        <v>10</v>
      </c>
      <c r="H220" s="95"/>
      <c r="I220" s="95">
        <v>10</v>
      </c>
      <c r="J220" s="95"/>
      <c r="K220" s="95"/>
      <c r="L220" s="94">
        <f t="shared" si="10"/>
        <v>0</v>
      </c>
      <c r="M220" s="96"/>
      <c r="N220" s="96"/>
      <c r="O220" s="96"/>
      <c r="P220" s="97">
        <v>8</v>
      </c>
      <c r="Q220" s="105">
        <v>150</v>
      </c>
      <c r="R220" s="110"/>
      <c r="S220" s="116"/>
      <c r="T220" s="122"/>
      <c r="U220" s="66">
        <f t="shared" si="11"/>
        <v>0</v>
      </c>
      <c r="V220" s="65"/>
      <c r="W220" s="65"/>
      <c r="X220" s="65"/>
      <c r="Y220" s="91"/>
      <c r="AA220" s="80"/>
    </row>
    <row r="221" spans="1:27" s="68" customFormat="1">
      <c r="A221" s="19">
        <v>211</v>
      </c>
      <c r="B221" s="19" t="s">
        <v>45</v>
      </c>
      <c r="C221" s="35" t="s">
        <v>529</v>
      </c>
      <c r="D221" s="35" t="s">
        <v>530</v>
      </c>
      <c r="E221" s="29" t="s">
        <v>528</v>
      </c>
      <c r="F221" s="48" t="s">
        <v>70</v>
      </c>
      <c r="G221" s="93">
        <f t="shared" si="9"/>
        <v>10</v>
      </c>
      <c r="H221" s="95"/>
      <c r="I221" s="95">
        <v>10</v>
      </c>
      <c r="J221" s="95"/>
      <c r="K221" s="95"/>
      <c r="L221" s="94">
        <f t="shared" si="10"/>
        <v>0</v>
      </c>
      <c r="M221" s="96"/>
      <c r="N221" s="96"/>
      <c r="O221" s="96"/>
      <c r="P221" s="97">
        <v>8</v>
      </c>
      <c r="Q221" s="105">
        <v>20</v>
      </c>
      <c r="R221" s="110"/>
      <c r="S221" s="116"/>
      <c r="T221" s="122"/>
      <c r="U221" s="66">
        <f t="shared" si="11"/>
        <v>0</v>
      </c>
      <c r="V221" s="65"/>
      <c r="W221" s="65"/>
      <c r="X221" s="65"/>
      <c r="Y221" s="91"/>
      <c r="AA221" s="80"/>
    </row>
    <row r="222" spans="1:27" s="68" customFormat="1" ht="22.9">
      <c r="A222" s="19">
        <v>212</v>
      </c>
      <c r="B222" s="19" t="s">
        <v>45</v>
      </c>
      <c r="C222" s="35" t="s">
        <v>100</v>
      </c>
      <c r="D222" s="35" t="s">
        <v>531</v>
      </c>
      <c r="E222" s="29" t="s">
        <v>532</v>
      </c>
      <c r="F222" s="38" t="s">
        <v>70</v>
      </c>
      <c r="G222" s="93">
        <f t="shared" si="9"/>
        <v>0</v>
      </c>
      <c r="H222" s="95"/>
      <c r="I222" s="95"/>
      <c r="J222" s="95"/>
      <c r="K222" s="95"/>
      <c r="L222" s="94">
        <f t="shared" si="10"/>
        <v>0</v>
      </c>
      <c r="M222" s="96"/>
      <c r="N222" s="96"/>
      <c r="O222" s="96"/>
      <c r="P222" s="97"/>
      <c r="Q222" s="105">
        <v>50</v>
      </c>
      <c r="R222" s="110"/>
      <c r="S222" s="116"/>
      <c r="T222" s="122"/>
      <c r="U222" s="66">
        <f t="shared" si="11"/>
        <v>0</v>
      </c>
      <c r="V222" s="65"/>
      <c r="W222" s="65"/>
      <c r="X222" s="65"/>
      <c r="Y222" s="91"/>
      <c r="AA222" s="80"/>
    </row>
    <row r="223" spans="1:27" s="68" customFormat="1">
      <c r="A223" s="19">
        <v>213</v>
      </c>
      <c r="B223" s="19" t="s">
        <v>45</v>
      </c>
      <c r="C223" s="24" t="s">
        <v>533</v>
      </c>
      <c r="D223" s="35" t="s">
        <v>534</v>
      </c>
      <c r="E223" s="20" t="s">
        <v>532</v>
      </c>
      <c r="F223" s="48" t="s">
        <v>70</v>
      </c>
      <c r="G223" s="93">
        <f t="shared" si="9"/>
        <v>0</v>
      </c>
      <c r="H223" s="95"/>
      <c r="I223" s="95"/>
      <c r="J223" s="95"/>
      <c r="K223" s="95"/>
      <c r="L223" s="94">
        <f t="shared" si="10"/>
        <v>0</v>
      </c>
      <c r="M223" s="96"/>
      <c r="N223" s="96"/>
      <c r="O223" s="96"/>
      <c r="P223" s="97">
        <v>8</v>
      </c>
      <c r="Q223" s="105">
        <v>10</v>
      </c>
      <c r="R223" s="110"/>
      <c r="S223" s="116"/>
      <c r="T223" s="122"/>
      <c r="U223" s="66">
        <f t="shared" si="11"/>
        <v>0</v>
      </c>
      <c r="V223" s="65"/>
      <c r="W223" s="65"/>
      <c r="X223" s="65"/>
      <c r="Y223" s="91"/>
      <c r="AA223" s="80"/>
    </row>
    <row r="224" spans="1:27" s="68" customFormat="1" ht="22.9">
      <c r="A224" s="19">
        <v>214</v>
      </c>
      <c r="B224" s="19" t="s">
        <v>45</v>
      </c>
      <c r="C224" s="35" t="s">
        <v>535</v>
      </c>
      <c r="D224" s="35" t="s">
        <v>536</v>
      </c>
      <c r="E224" s="29" t="s">
        <v>537</v>
      </c>
      <c r="F224" s="48" t="s">
        <v>70</v>
      </c>
      <c r="G224" s="93">
        <f t="shared" si="9"/>
        <v>0</v>
      </c>
      <c r="H224" s="95"/>
      <c r="I224" s="95"/>
      <c r="J224" s="95"/>
      <c r="K224" s="95"/>
      <c r="L224" s="94">
        <f t="shared" si="10"/>
        <v>0</v>
      </c>
      <c r="M224" s="96"/>
      <c r="N224" s="96"/>
      <c r="O224" s="96"/>
      <c r="P224" s="97">
        <v>5</v>
      </c>
      <c r="Q224" s="105">
        <v>20</v>
      </c>
      <c r="R224" s="110"/>
      <c r="S224" s="116"/>
      <c r="T224" s="122"/>
      <c r="U224" s="66">
        <f t="shared" si="11"/>
        <v>0</v>
      </c>
      <c r="V224" s="65"/>
      <c r="W224" s="65"/>
      <c r="X224" s="65"/>
      <c r="Y224" s="91"/>
      <c r="AA224" s="80"/>
    </row>
    <row r="225" spans="1:27" s="68" customFormat="1">
      <c r="A225" s="19">
        <v>215</v>
      </c>
      <c r="B225" s="19" t="s">
        <v>45</v>
      </c>
      <c r="C225" s="49" t="s">
        <v>538</v>
      </c>
      <c r="D225" s="35" t="s">
        <v>539</v>
      </c>
      <c r="E225" s="26" t="s">
        <v>537</v>
      </c>
      <c r="F225" s="25" t="s">
        <v>70</v>
      </c>
      <c r="G225" s="93">
        <f t="shared" si="9"/>
        <v>0</v>
      </c>
      <c r="H225" s="95"/>
      <c r="I225" s="95"/>
      <c r="J225" s="95"/>
      <c r="K225" s="95"/>
      <c r="L225" s="94">
        <f t="shared" si="10"/>
        <v>20</v>
      </c>
      <c r="M225" s="96">
        <v>20</v>
      </c>
      <c r="N225" s="96"/>
      <c r="O225" s="96"/>
      <c r="P225" s="97"/>
      <c r="Q225" s="105">
        <v>10</v>
      </c>
      <c r="R225" s="110"/>
      <c r="S225" s="116"/>
      <c r="T225" s="122"/>
      <c r="U225" s="66">
        <f t="shared" si="11"/>
        <v>0</v>
      </c>
      <c r="V225" s="65"/>
      <c r="W225" s="65"/>
      <c r="X225" s="65"/>
      <c r="Y225" s="91"/>
      <c r="Z225" s="68" t="s">
        <v>540</v>
      </c>
      <c r="AA225" s="80"/>
    </row>
    <row r="226" spans="1:27" s="68" customFormat="1" ht="22.9">
      <c r="A226" s="19">
        <v>216</v>
      </c>
      <c r="B226" s="19" t="s">
        <v>45</v>
      </c>
      <c r="C226" s="35" t="s">
        <v>541</v>
      </c>
      <c r="D226" s="35" t="s">
        <v>542</v>
      </c>
      <c r="E226" s="29" t="s">
        <v>537</v>
      </c>
      <c r="F226" s="48" t="s">
        <v>52</v>
      </c>
      <c r="G226" s="93">
        <f t="shared" si="9"/>
        <v>95</v>
      </c>
      <c r="H226" s="95"/>
      <c r="I226" s="95">
        <v>80</v>
      </c>
      <c r="J226" s="95">
        <v>15</v>
      </c>
      <c r="K226" s="95"/>
      <c r="L226" s="94">
        <f t="shared" si="10"/>
        <v>0</v>
      </c>
      <c r="M226" s="96"/>
      <c r="N226" s="96"/>
      <c r="O226" s="96"/>
      <c r="P226" s="97">
        <v>4</v>
      </c>
      <c r="Q226" s="105">
        <v>170</v>
      </c>
      <c r="R226" s="110"/>
      <c r="S226" s="116"/>
      <c r="T226" s="122"/>
      <c r="U226" s="66">
        <f t="shared" si="11"/>
        <v>40</v>
      </c>
      <c r="V226" s="65"/>
      <c r="W226" s="65"/>
      <c r="X226" s="65">
        <v>40</v>
      </c>
      <c r="Y226" s="91"/>
      <c r="AA226" s="80"/>
    </row>
    <row r="227" spans="1:27" s="68" customFormat="1">
      <c r="A227" s="19">
        <v>217</v>
      </c>
      <c r="B227" s="19" t="s">
        <v>45</v>
      </c>
      <c r="C227" s="35" t="s">
        <v>543</v>
      </c>
      <c r="D227" s="35" t="s">
        <v>544</v>
      </c>
      <c r="E227" s="29" t="s">
        <v>537</v>
      </c>
      <c r="F227" s="48" t="s">
        <v>70</v>
      </c>
      <c r="G227" s="93">
        <f t="shared" si="9"/>
        <v>75</v>
      </c>
      <c r="H227" s="95"/>
      <c r="I227" s="95"/>
      <c r="J227" s="95">
        <v>75</v>
      </c>
      <c r="K227" s="95"/>
      <c r="L227" s="94">
        <f t="shared" si="10"/>
        <v>0</v>
      </c>
      <c r="M227" s="96"/>
      <c r="N227" s="96"/>
      <c r="O227" s="96"/>
      <c r="P227" s="97"/>
      <c r="Q227" s="105">
        <v>25</v>
      </c>
      <c r="R227" s="110"/>
      <c r="S227" s="116"/>
      <c r="T227" s="122"/>
      <c r="U227" s="66">
        <f t="shared" si="11"/>
        <v>25</v>
      </c>
      <c r="V227" s="65"/>
      <c r="W227" s="65"/>
      <c r="X227" s="65">
        <v>25</v>
      </c>
      <c r="Y227" s="91"/>
      <c r="AA227" s="80"/>
    </row>
    <row r="228" spans="1:27" s="68" customFormat="1">
      <c r="A228" s="19">
        <v>218</v>
      </c>
      <c r="B228" s="19" t="s">
        <v>45</v>
      </c>
      <c r="C228" s="35" t="s">
        <v>545</v>
      </c>
      <c r="D228" s="35" t="s">
        <v>546</v>
      </c>
      <c r="E228" s="29" t="s">
        <v>547</v>
      </c>
      <c r="F228" s="48" t="s">
        <v>70</v>
      </c>
      <c r="G228" s="93">
        <f t="shared" si="9"/>
        <v>0</v>
      </c>
      <c r="H228" s="95"/>
      <c r="I228" s="95"/>
      <c r="J228" s="95"/>
      <c r="K228" s="95"/>
      <c r="L228" s="94">
        <f t="shared" si="10"/>
        <v>0</v>
      </c>
      <c r="M228" s="96"/>
      <c r="N228" s="96"/>
      <c r="O228" s="96"/>
      <c r="P228" s="97">
        <v>8</v>
      </c>
      <c r="Q228" s="105">
        <v>4</v>
      </c>
      <c r="R228" s="110"/>
      <c r="S228" s="116"/>
      <c r="T228" s="122"/>
      <c r="U228" s="66">
        <f t="shared" si="11"/>
        <v>0</v>
      </c>
      <c r="V228" s="65"/>
      <c r="W228" s="65"/>
      <c r="X228" s="65"/>
      <c r="Y228" s="91"/>
      <c r="AA228" s="80"/>
    </row>
    <row r="229" spans="1:27" s="68" customFormat="1">
      <c r="A229" s="19">
        <v>219</v>
      </c>
      <c r="B229" s="19" t="s">
        <v>45</v>
      </c>
      <c r="C229" s="35" t="s">
        <v>548</v>
      </c>
      <c r="D229" s="35" t="s">
        <v>549</v>
      </c>
      <c r="E229" s="29" t="s">
        <v>547</v>
      </c>
      <c r="F229" s="48" t="s">
        <v>52</v>
      </c>
      <c r="G229" s="93">
        <f t="shared" si="9"/>
        <v>0</v>
      </c>
      <c r="H229" s="95"/>
      <c r="I229" s="95"/>
      <c r="J229" s="95"/>
      <c r="K229" s="95"/>
      <c r="L229" s="94">
        <f t="shared" si="10"/>
        <v>0</v>
      </c>
      <c r="M229" s="96"/>
      <c r="N229" s="96"/>
      <c r="O229" s="96"/>
      <c r="P229" s="97">
        <v>8</v>
      </c>
      <c r="Q229" s="105">
        <v>70</v>
      </c>
      <c r="R229" s="110"/>
      <c r="S229" s="116"/>
      <c r="T229" s="122"/>
      <c r="U229" s="66">
        <f t="shared" si="11"/>
        <v>23</v>
      </c>
      <c r="V229" s="65"/>
      <c r="W229" s="65"/>
      <c r="X229" s="65">
        <v>23</v>
      </c>
      <c r="Y229" s="91"/>
      <c r="AA229" s="80"/>
    </row>
    <row r="230" spans="1:27" s="68" customFormat="1">
      <c r="A230" s="19">
        <v>220</v>
      </c>
      <c r="B230" s="19" t="s">
        <v>45</v>
      </c>
      <c r="C230" s="35" t="s">
        <v>550</v>
      </c>
      <c r="D230" s="35" t="s">
        <v>551</v>
      </c>
      <c r="E230" s="29" t="s">
        <v>552</v>
      </c>
      <c r="F230" s="48" t="s">
        <v>156</v>
      </c>
      <c r="G230" s="93">
        <f t="shared" si="9"/>
        <v>0</v>
      </c>
      <c r="H230" s="95"/>
      <c r="I230" s="95"/>
      <c r="J230" s="95"/>
      <c r="K230" s="95"/>
      <c r="L230" s="94">
        <f t="shared" si="10"/>
        <v>0</v>
      </c>
      <c r="M230" s="96"/>
      <c r="N230" s="96"/>
      <c r="O230" s="96"/>
      <c r="P230" s="97">
        <v>16</v>
      </c>
      <c r="Q230" s="105">
        <v>50</v>
      </c>
      <c r="R230" s="110"/>
      <c r="S230" s="116"/>
      <c r="T230" s="122"/>
      <c r="U230" s="66">
        <f t="shared" si="11"/>
        <v>30</v>
      </c>
      <c r="V230" s="65"/>
      <c r="W230" s="65"/>
      <c r="X230" s="65">
        <v>30</v>
      </c>
      <c r="Y230" s="91"/>
      <c r="AA230" s="80"/>
    </row>
    <row r="231" spans="1:27" s="68" customFormat="1">
      <c r="A231" s="19">
        <v>221</v>
      </c>
      <c r="B231" s="19" t="s">
        <v>45</v>
      </c>
      <c r="C231" s="35" t="s">
        <v>553</v>
      </c>
      <c r="D231" s="35" t="s">
        <v>554</v>
      </c>
      <c r="E231" s="29" t="s">
        <v>552</v>
      </c>
      <c r="F231" s="48" t="s">
        <v>70</v>
      </c>
      <c r="G231" s="93">
        <f t="shared" si="9"/>
        <v>0</v>
      </c>
      <c r="H231" s="95"/>
      <c r="I231" s="95"/>
      <c r="J231" s="95"/>
      <c r="K231" s="95"/>
      <c r="L231" s="94">
        <f t="shared" si="10"/>
        <v>0</v>
      </c>
      <c r="M231" s="96"/>
      <c r="N231" s="96"/>
      <c r="O231" s="96"/>
      <c r="P231" s="97">
        <v>20</v>
      </c>
      <c r="Q231" s="105">
        <v>100</v>
      </c>
      <c r="R231" s="110"/>
      <c r="S231" s="116"/>
      <c r="T231" s="122"/>
      <c r="U231" s="66">
        <f t="shared" si="11"/>
        <v>6</v>
      </c>
      <c r="V231" s="65"/>
      <c r="W231" s="65"/>
      <c r="X231" s="65">
        <v>6</v>
      </c>
      <c r="Y231" s="91"/>
      <c r="AA231" s="80"/>
    </row>
    <row r="232" spans="1:27" s="68" customFormat="1">
      <c r="A232" s="19">
        <v>222</v>
      </c>
      <c r="B232" s="19" t="s">
        <v>45</v>
      </c>
      <c r="C232" s="35" t="s">
        <v>555</v>
      </c>
      <c r="D232" s="35" t="s">
        <v>556</v>
      </c>
      <c r="E232" s="29" t="s">
        <v>557</v>
      </c>
      <c r="F232" s="38" t="s">
        <v>70</v>
      </c>
      <c r="G232" s="93">
        <f t="shared" si="9"/>
        <v>0</v>
      </c>
      <c r="H232" s="95"/>
      <c r="I232" s="95"/>
      <c r="J232" s="95"/>
      <c r="K232" s="95"/>
      <c r="L232" s="94">
        <f t="shared" si="10"/>
        <v>0</v>
      </c>
      <c r="M232" s="96"/>
      <c r="N232" s="96"/>
      <c r="O232" s="96"/>
      <c r="P232" s="97"/>
      <c r="Q232" s="105">
        <v>20</v>
      </c>
      <c r="R232" s="110"/>
      <c r="S232" s="116"/>
      <c r="T232" s="122"/>
      <c r="U232" s="66">
        <f t="shared" si="11"/>
        <v>0</v>
      </c>
      <c r="V232" s="65"/>
      <c r="W232" s="65"/>
      <c r="X232" s="65"/>
      <c r="Y232" s="91"/>
      <c r="Z232" s="68" t="s">
        <v>558</v>
      </c>
      <c r="AA232" s="80"/>
    </row>
    <row r="233" spans="1:27" s="68" customFormat="1">
      <c r="A233" s="19">
        <v>223</v>
      </c>
      <c r="B233" s="19" t="s">
        <v>45</v>
      </c>
      <c r="C233" s="35" t="s">
        <v>559</v>
      </c>
      <c r="D233" s="35" t="s">
        <v>560</v>
      </c>
      <c r="E233" s="29" t="s">
        <v>557</v>
      </c>
      <c r="F233" s="48" t="s">
        <v>49</v>
      </c>
      <c r="G233" s="93">
        <f t="shared" si="9"/>
        <v>383</v>
      </c>
      <c r="H233" s="95"/>
      <c r="I233" s="95">
        <v>83</v>
      </c>
      <c r="J233" s="95">
        <v>300</v>
      </c>
      <c r="K233" s="95"/>
      <c r="L233" s="94">
        <f t="shared" si="10"/>
        <v>630</v>
      </c>
      <c r="M233" s="96">
        <v>380</v>
      </c>
      <c r="N233" s="96">
        <v>250</v>
      </c>
      <c r="O233" s="96"/>
      <c r="P233" s="97"/>
      <c r="Q233" s="105">
        <v>460</v>
      </c>
      <c r="R233" s="110"/>
      <c r="S233" s="116"/>
      <c r="T233" s="122">
        <v>11</v>
      </c>
      <c r="U233" s="66">
        <f t="shared" si="11"/>
        <v>0</v>
      </c>
      <c r="V233" s="65"/>
      <c r="W233" s="65"/>
      <c r="X233" s="65"/>
      <c r="Y233" s="91">
        <v>20</v>
      </c>
      <c r="AA233" s="80"/>
    </row>
    <row r="234" spans="1:27" s="68" customFormat="1" ht="22.9">
      <c r="A234" s="19">
        <v>224</v>
      </c>
      <c r="B234" s="19" t="s">
        <v>45</v>
      </c>
      <c r="C234" s="35" t="s">
        <v>561</v>
      </c>
      <c r="D234" s="35" t="s">
        <v>562</v>
      </c>
      <c r="E234" s="29" t="s">
        <v>561</v>
      </c>
      <c r="F234" s="48" t="s">
        <v>52</v>
      </c>
      <c r="G234" s="93">
        <f t="shared" si="9"/>
        <v>0</v>
      </c>
      <c r="H234" s="95"/>
      <c r="I234" s="95"/>
      <c r="J234" s="95"/>
      <c r="K234" s="95"/>
      <c r="L234" s="94">
        <f t="shared" si="10"/>
        <v>0</v>
      </c>
      <c r="M234" s="96"/>
      <c r="N234" s="96"/>
      <c r="O234" s="96"/>
      <c r="P234" s="97">
        <v>8</v>
      </c>
      <c r="Q234" s="105">
        <v>180</v>
      </c>
      <c r="R234" s="110"/>
      <c r="S234" s="116"/>
      <c r="T234" s="122"/>
      <c r="U234" s="66">
        <f t="shared" si="11"/>
        <v>20</v>
      </c>
      <c r="V234" s="65"/>
      <c r="W234" s="65"/>
      <c r="X234" s="65">
        <v>20</v>
      </c>
      <c r="Y234" s="91"/>
      <c r="AA234" s="80"/>
    </row>
    <row r="235" spans="1:27" s="68" customFormat="1">
      <c r="A235" s="19">
        <v>225</v>
      </c>
      <c r="B235" s="19" t="s">
        <v>45</v>
      </c>
      <c r="C235" s="35" t="s">
        <v>563</v>
      </c>
      <c r="D235" s="28" t="s">
        <v>564</v>
      </c>
      <c r="E235" s="29" t="s">
        <v>561</v>
      </c>
      <c r="F235" s="48" t="s">
        <v>70</v>
      </c>
      <c r="G235" s="93">
        <f t="shared" si="9"/>
        <v>0</v>
      </c>
      <c r="H235" s="95"/>
      <c r="I235" s="95"/>
      <c r="J235" s="95"/>
      <c r="K235" s="95"/>
      <c r="L235" s="94">
        <f t="shared" si="10"/>
        <v>0</v>
      </c>
      <c r="M235" s="96"/>
      <c r="N235" s="96"/>
      <c r="O235" s="96"/>
      <c r="P235" s="97">
        <v>10</v>
      </c>
      <c r="Q235" s="105">
        <v>10</v>
      </c>
      <c r="R235" s="110"/>
      <c r="S235" s="116"/>
      <c r="T235" s="122"/>
      <c r="U235" s="66">
        <f t="shared" si="11"/>
        <v>0</v>
      </c>
      <c r="V235" s="65"/>
      <c r="W235" s="65"/>
      <c r="X235" s="65"/>
      <c r="Y235" s="91"/>
      <c r="AA235" s="80"/>
    </row>
    <row r="236" spans="1:27" s="68" customFormat="1" ht="34.15">
      <c r="A236" s="19">
        <v>226</v>
      </c>
      <c r="B236" s="19" t="s">
        <v>565</v>
      </c>
      <c r="C236" s="35" t="s">
        <v>566</v>
      </c>
      <c r="D236" s="35" t="s">
        <v>567</v>
      </c>
      <c r="E236" s="29" t="s">
        <v>568</v>
      </c>
      <c r="F236" s="69" t="s">
        <v>52</v>
      </c>
      <c r="G236" s="93">
        <f t="shared" si="9"/>
        <v>30</v>
      </c>
      <c r="H236" s="95"/>
      <c r="I236" s="95"/>
      <c r="J236" s="95">
        <v>30</v>
      </c>
      <c r="K236" s="95"/>
      <c r="L236" s="94">
        <f t="shared" si="10"/>
        <v>0</v>
      </c>
      <c r="M236" s="96"/>
      <c r="N236" s="96"/>
      <c r="O236" s="96"/>
      <c r="P236" s="97"/>
      <c r="Q236" s="105">
        <v>100</v>
      </c>
      <c r="R236" s="110"/>
      <c r="S236" s="116"/>
      <c r="T236" s="122"/>
      <c r="U236" s="66">
        <f t="shared" si="11"/>
        <v>0</v>
      </c>
      <c r="V236" s="65"/>
      <c r="W236" s="65"/>
      <c r="X236" s="65"/>
      <c r="Y236" s="91"/>
      <c r="Z236" s="68" t="s">
        <v>569</v>
      </c>
      <c r="AA236" s="80"/>
    </row>
    <row r="237" spans="1:27" s="68" customFormat="1">
      <c r="A237" s="19">
        <v>227</v>
      </c>
      <c r="B237" s="19" t="s">
        <v>45</v>
      </c>
      <c r="C237" s="35" t="s">
        <v>570</v>
      </c>
      <c r="D237" s="35" t="s">
        <v>571</v>
      </c>
      <c r="E237" s="29" t="s">
        <v>572</v>
      </c>
      <c r="F237" s="38" t="s">
        <v>52</v>
      </c>
      <c r="G237" s="93">
        <f t="shared" si="9"/>
        <v>141</v>
      </c>
      <c r="H237" s="95">
        <v>22</v>
      </c>
      <c r="I237" s="95"/>
      <c r="J237" s="95">
        <v>119</v>
      </c>
      <c r="K237" s="95"/>
      <c r="L237" s="94">
        <f t="shared" si="10"/>
        <v>0</v>
      </c>
      <c r="M237" s="96"/>
      <c r="N237" s="96"/>
      <c r="O237" s="96"/>
      <c r="P237" s="97">
        <v>8</v>
      </c>
      <c r="Q237" s="105">
        <v>225</v>
      </c>
      <c r="R237" s="110">
        <v>120</v>
      </c>
      <c r="S237" s="116"/>
      <c r="T237" s="122">
        <v>2</v>
      </c>
      <c r="U237" s="66">
        <f t="shared" si="11"/>
        <v>32</v>
      </c>
      <c r="V237" s="65"/>
      <c r="W237" s="65"/>
      <c r="X237" s="65">
        <v>32</v>
      </c>
      <c r="Y237" s="91"/>
      <c r="AA237" s="80"/>
    </row>
    <row r="238" spans="1:27" s="68" customFormat="1">
      <c r="A238" s="19">
        <v>228</v>
      </c>
      <c r="B238" s="19" t="s">
        <v>45</v>
      </c>
      <c r="C238" s="35" t="s">
        <v>573</v>
      </c>
      <c r="D238" s="35" t="s">
        <v>574</v>
      </c>
      <c r="E238" s="29" t="s">
        <v>575</v>
      </c>
      <c r="F238" s="48" t="s">
        <v>70</v>
      </c>
      <c r="G238" s="93">
        <f t="shared" si="9"/>
        <v>3</v>
      </c>
      <c r="H238" s="95"/>
      <c r="I238" s="95">
        <v>3</v>
      </c>
      <c r="J238" s="95"/>
      <c r="K238" s="95"/>
      <c r="L238" s="94">
        <f t="shared" si="10"/>
        <v>0</v>
      </c>
      <c r="M238" s="96"/>
      <c r="N238" s="96"/>
      <c r="O238" s="96"/>
      <c r="P238" s="97">
        <v>25</v>
      </c>
      <c r="Q238" s="105">
        <v>6</v>
      </c>
      <c r="R238" s="110"/>
      <c r="S238" s="116"/>
      <c r="T238" s="122"/>
      <c r="U238" s="66">
        <f t="shared" si="11"/>
        <v>0</v>
      </c>
      <c r="V238" s="65"/>
      <c r="W238" s="65"/>
      <c r="X238" s="65"/>
      <c r="Y238" s="91"/>
      <c r="AA238" s="80"/>
    </row>
    <row r="239" spans="1:27" s="68" customFormat="1">
      <c r="A239" s="19">
        <v>229</v>
      </c>
      <c r="B239" s="19" t="s">
        <v>45</v>
      </c>
      <c r="C239" s="49" t="s">
        <v>576</v>
      </c>
      <c r="D239" s="35" t="s">
        <v>577</v>
      </c>
      <c r="E239" s="38" t="s">
        <v>575</v>
      </c>
      <c r="F239" s="48" t="s">
        <v>52</v>
      </c>
      <c r="G239" s="93">
        <f t="shared" si="9"/>
        <v>0</v>
      </c>
      <c r="H239" s="95"/>
      <c r="I239" s="95"/>
      <c r="J239" s="95"/>
      <c r="K239" s="95"/>
      <c r="L239" s="94">
        <f t="shared" si="10"/>
        <v>0</v>
      </c>
      <c r="M239" s="96"/>
      <c r="N239" s="96"/>
      <c r="O239" s="96"/>
      <c r="P239" s="97">
        <v>6</v>
      </c>
      <c r="Q239" s="105">
        <v>10</v>
      </c>
      <c r="R239" s="110">
        <v>11</v>
      </c>
      <c r="S239" s="116"/>
      <c r="T239" s="122"/>
      <c r="U239" s="66">
        <f t="shared" si="11"/>
        <v>0</v>
      </c>
      <c r="V239" s="65"/>
      <c r="W239" s="65"/>
      <c r="X239" s="65"/>
      <c r="Y239" s="91"/>
      <c r="AA239" s="80"/>
    </row>
    <row r="240" spans="1:27" s="68" customFormat="1">
      <c r="A240" s="19">
        <v>230</v>
      </c>
      <c r="B240" s="19" t="s">
        <v>45</v>
      </c>
      <c r="C240" s="35" t="s">
        <v>578</v>
      </c>
      <c r="D240" s="35" t="s">
        <v>579</v>
      </c>
      <c r="E240" s="29" t="s">
        <v>575</v>
      </c>
      <c r="F240" s="48" t="s">
        <v>49</v>
      </c>
      <c r="G240" s="93">
        <f t="shared" si="9"/>
        <v>0</v>
      </c>
      <c r="H240" s="95"/>
      <c r="I240" s="95"/>
      <c r="J240" s="95"/>
      <c r="K240" s="95"/>
      <c r="L240" s="94">
        <f t="shared" si="10"/>
        <v>0</v>
      </c>
      <c r="M240" s="96"/>
      <c r="N240" s="96"/>
      <c r="O240" s="96"/>
      <c r="P240" s="97">
        <v>25</v>
      </c>
      <c r="Q240" s="105">
        <v>135</v>
      </c>
      <c r="R240" s="110"/>
      <c r="S240" s="116"/>
      <c r="T240" s="122"/>
      <c r="U240" s="66">
        <f t="shared" si="11"/>
        <v>42</v>
      </c>
      <c r="V240" s="65"/>
      <c r="W240" s="65"/>
      <c r="X240" s="65">
        <v>42</v>
      </c>
      <c r="Y240" s="91"/>
      <c r="AA240" s="80"/>
    </row>
    <row r="241" spans="1:27" s="68" customFormat="1">
      <c r="A241" s="19">
        <v>231</v>
      </c>
      <c r="B241" s="19" t="s">
        <v>45</v>
      </c>
      <c r="C241" s="35" t="s">
        <v>580</v>
      </c>
      <c r="D241" s="35" t="s">
        <v>581</v>
      </c>
      <c r="E241" s="29" t="s">
        <v>575</v>
      </c>
      <c r="F241" s="48" t="s">
        <v>49</v>
      </c>
      <c r="G241" s="93">
        <f t="shared" si="9"/>
        <v>0</v>
      </c>
      <c r="H241" s="95"/>
      <c r="I241" s="95"/>
      <c r="J241" s="95"/>
      <c r="K241" s="95"/>
      <c r="L241" s="94">
        <f t="shared" si="10"/>
        <v>0</v>
      </c>
      <c r="M241" s="96"/>
      <c r="N241" s="96"/>
      <c r="O241" s="96"/>
      <c r="P241" s="97">
        <v>30</v>
      </c>
      <c r="Q241" s="105">
        <v>175</v>
      </c>
      <c r="R241" s="110"/>
      <c r="S241" s="116"/>
      <c r="T241" s="122"/>
      <c r="U241" s="66">
        <f t="shared" si="11"/>
        <v>40</v>
      </c>
      <c r="V241" s="65"/>
      <c r="W241" s="65"/>
      <c r="X241" s="65">
        <v>40</v>
      </c>
      <c r="Y241" s="91"/>
      <c r="AA241" s="80"/>
    </row>
    <row r="242" spans="1:27" s="68" customFormat="1">
      <c r="A242" s="19">
        <v>232</v>
      </c>
      <c r="B242" s="19" t="s">
        <v>45</v>
      </c>
      <c r="C242" s="35" t="s">
        <v>582</v>
      </c>
      <c r="D242" s="35" t="s">
        <v>583</v>
      </c>
      <c r="E242" s="29" t="s">
        <v>575</v>
      </c>
      <c r="F242" s="48" t="s">
        <v>49</v>
      </c>
      <c r="G242" s="93">
        <f t="shared" si="9"/>
        <v>66</v>
      </c>
      <c r="H242" s="95">
        <v>16</v>
      </c>
      <c r="I242" s="95"/>
      <c r="J242" s="95"/>
      <c r="K242" s="95">
        <v>50</v>
      </c>
      <c r="L242" s="94">
        <f t="shared" si="10"/>
        <v>0</v>
      </c>
      <c r="M242" s="96"/>
      <c r="N242" s="96"/>
      <c r="O242" s="96"/>
      <c r="P242" s="97">
        <v>37</v>
      </c>
      <c r="Q242" s="105">
        <v>530</v>
      </c>
      <c r="R242" s="110"/>
      <c r="S242" s="116"/>
      <c r="T242" s="122"/>
      <c r="U242" s="66">
        <f t="shared" si="11"/>
        <v>52</v>
      </c>
      <c r="V242" s="65"/>
      <c r="W242" s="65"/>
      <c r="X242" s="65">
        <v>52</v>
      </c>
      <c r="Y242" s="91"/>
      <c r="AA242" s="80"/>
    </row>
    <row r="243" spans="1:27" s="68" customFormat="1">
      <c r="A243" s="19">
        <v>233</v>
      </c>
      <c r="B243" s="19" t="s">
        <v>45</v>
      </c>
      <c r="C243" s="35" t="s">
        <v>584</v>
      </c>
      <c r="D243" s="35" t="s">
        <v>585</v>
      </c>
      <c r="E243" s="29" t="s">
        <v>575</v>
      </c>
      <c r="F243" s="48" t="s">
        <v>49</v>
      </c>
      <c r="G243" s="93">
        <f t="shared" si="9"/>
        <v>0</v>
      </c>
      <c r="H243" s="95"/>
      <c r="I243" s="95"/>
      <c r="J243" s="95"/>
      <c r="K243" s="95"/>
      <c r="L243" s="94">
        <f t="shared" si="10"/>
        <v>0</v>
      </c>
      <c r="M243" s="96"/>
      <c r="N243" s="96"/>
      <c r="O243" s="96"/>
      <c r="P243" s="97">
        <v>90</v>
      </c>
      <c r="Q243" s="105">
        <v>425</v>
      </c>
      <c r="R243" s="110"/>
      <c r="S243" s="116"/>
      <c r="T243" s="122"/>
      <c r="U243" s="66">
        <f t="shared" si="11"/>
        <v>18</v>
      </c>
      <c r="V243" s="65"/>
      <c r="W243" s="65"/>
      <c r="X243" s="65">
        <v>18</v>
      </c>
      <c r="Y243" s="91"/>
      <c r="AA243" s="80"/>
    </row>
    <row r="244" spans="1:27" s="68" customFormat="1">
      <c r="A244" s="19">
        <v>234</v>
      </c>
      <c r="B244" s="19" t="s">
        <v>45</v>
      </c>
      <c r="C244" s="35" t="s">
        <v>586</v>
      </c>
      <c r="D244" s="35" t="s">
        <v>587</v>
      </c>
      <c r="E244" s="29" t="s">
        <v>588</v>
      </c>
      <c r="F244" s="48" t="s">
        <v>52</v>
      </c>
      <c r="G244" s="93">
        <f t="shared" si="9"/>
        <v>6</v>
      </c>
      <c r="H244" s="95">
        <v>6</v>
      </c>
      <c r="I244" s="95"/>
      <c r="J244" s="95"/>
      <c r="K244" s="95"/>
      <c r="L244" s="94">
        <f t="shared" si="10"/>
        <v>0</v>
      </c>
      <c r="M244" s="96"/>
      <c r="N244" s="96"/>
      <c r="O244" s="96"/>
      <c r="P244" s="97">
        <v>30</v>
      </c>
      <c r="Q244" s="105">
        <v>50</v>
      </c>
      <c r="R244" s="110"/>
      <c r="S244" s="116"/>
      <c r="T244" s="122"/>
      <c r="U244" s="66">
        <f t="shared" si="11"/>
        <v>15</v>
      </c>
      <c r="V244" s="65"/>
      <c r="W244" s="65"/>
      <c r="X244" s="65">
        <v>15</v>
      </c>
      <c r="Y244" s="91"/>
      <c r="AA244" s="80"/>
    </row>
    <row r="245" spans="1:27" s="68" customFormat="1">
      <c r="A245" s="19">
        <v>235</v>
      </c>
      <c r="B245" s="19" t="s">
        <v>45</v>
      </c>
      <c r="C245" s="28" t="s">
        <v>589</v>
      </c>
      <c r="D245" s="35" t="s">
        <v>590</v>
      </c>
      <c r="E245" s="28" t="s">
        <v>591</v>
      </c>
      <c r="F245" s="48" t="s">
        <v>70</v>
      </c>
      <c r="G245" s="93">
        <f t="shared" si="9"/>
        <v>0</v>
      </c>
      <c r="H245" s="95"/>
      <c r="I245" s="95"/>
      <c r="J245" s="95"/>
      <c r="K245" s="95"/>
      <c r="L245" s="94">
        <f t="shared" si="10"/>
        <v>20</v>
      </c>
      <c r="M245" s="96">
        <v>20</v>
      </c>
      <c r="N245" s="96"/>
      <c r="O245" s="96"/>
      <c r="P245" s="97"/>
      <c r="Q245" s="105">
        <v>20</v>
      </c>
      <c r="R245" s="110"/>
      <c r="S245" s="116"/>
      <c r="T245" s="122"/>
      <c r="U245" s="66">
        <f t="shared" si="11"/>
        <v>0</v>
      </c>
      <c r="V245" s="65"/>
      <c r="W245" s="65"/>
      <c r="X245" s="65"/>
      <c r="Y245" s="91"/>
      <c r="Z245" s="68" t="s">
        <v>592</v>
      </c>
      <c r="AA245" s="80"/>
    </row>
    <row r="246" spans="1:27" s="68" customFormat="1">
      <c r="A246" s="19">
        <v>236</v>
      </c>
      <c r="B246" s="19" t="s">
        <v>45</v>
      </c>
      <c r="C246" s="35" t="s">
        <v>593</v>
      </c>
      <c r="D246" s="35" t="s">
        <v>594</v>
      </c>
      <c r="E246" s="29" t="s">
        <v>591</v>
      </c>
      <c r="F246" s="48" t="s">
        <v>52</v>
      </c>
      <c r="G246" s="93">
        <f t="shared" si="9"/>
        <v>614</v>
      </c>
      <c r="H246" s="95"/>
      <c r="I246" s="95">
        <v>14</v>
      </c>
      <c r="J246" s="95">
        <v>600</v>
      </c>
      <c r="K246" s="95"/>
      <c r="L246" s="94">
        <f t="shared" si="10"/>
        <v>0</v>
      </c>
      <c r="M246" s="96"/>
      <c r="N246" s="96"/>
      <c r="O246" s="96"/>
      <c r="P246" s="97">
        <v>100</v>
      </c>
      <c r="Q246" s="105">
        <v>2250</v>
      </c>
      <c r="R246" s="110"/>
      <c r="S246" s="116"/>
      <c r="T246" s="122">
        <v>26</v>
      </c>
      <c r="U246" s="66">
        <f t="shared" si="11"/>
        <v>20</v>
      </c>
      <c r="V246" s="65"/>
      <c r="W246" s="65"/>
      <c r="X246" s="65">
        <v>20</v>
      </c>
      <c r="Y246" s="91"/>
      <c r="AA246" s="80"/>
    </row>
    <row r="247" spans="1:27" s="68" customFormat="1">
      <c r="A247" s="19">
        <v>237</v>
      </c>
      <c r="B247" s="19" t="s">
        <v>45</v>
      </c>
      <c r="C247" s="35" t="s">
        <v>595</v>
      </c>
      <c r="D247" s="35" t="s">
        <v>596</v>
      </c>
      <c r="E247" s="29" t="s">
        <v>591</v>
      </c>
      <c r="F247" s="48" t="s">
        <v>70</v>
      </c>
      <c r="G247" s="93">
        <f t="shared" si="9"/>
        <v>0</v>
      </c>
      <c r="H247" s="95"/>
      <c r="I247" s="95"/>
      <c r="J247" s="95"/>
      <c r="K247" s="95"/>
      <c r="L247" s="94">
        <f t="shared" si="10"/>
        <v>0</v>
      </c>
      <c r="M247" s="96"/>
      <c r="N247" s="96"/>
      <c r="O247" s="96"/>
      <c r="P247" s="97">
        <v>12</v>
      </c>
      <c r="Q247" s="105">
        <v>35</v>
      </c>
      <c r="R247" s="110"/>
      <c r="S247" s="116"/>
      <c r="T247" s="122"/>
      <c r="U247" s="66">
        <f t="shared" si="11"/>
        <v>0</v>
      </c>
      <c r="V247" s="65"/>
      <c r="W247" s="65"/>
      <c r="X247" s="65"/>
      <c r="Y247" s="91"/>
      <c r="AA247" s="80"/>
    </row>
    <row r="248" spans="1:27" s="68" customFormat="1">
      <c r="A248" s="19">
        <v>238</v>
      </c>
      <c r="B248" s="19" t="s">
        <v>45</v>
      </c>
      <c r="C248" s="35" t="s">
        <v>597</v>
      </c>
      <c r="D248" s="35" t="s">
        <v>598</v>
      </c>
      <c r="E248" s="29" t="s">
        <v>599</v>
      </c>
      <c r="F248" s="48" t="s">
        <v>52</v>
      </c>
      <c r="G248" s="93">
        <f t="shared" si="9"/>
        <v>20</v>
      </c>
      <c r="H248" s="95"/>
      <c r="I248" s="95">
        <v>20</v>
      </c>
      <c r="J248" s="95"/>
      <c r="K248" s="95"/>
      <c r="L248" s="94">
        <f t="shared" si="10"/>
        <v>0</v>
      </c>
      <c r="M248" s="96"/>
      <c r="N248" s="96"/>
      <c r="O248" s="96"/>
      <c r="P248" s="97">
        <v>25</v>
      </c>
      <c r="Q248" s="105">
        <v>24</v>
      </c>
      <c r="R248" s="110"/>
      <c r="S248" s="116"/>
      <c r="T248" s="122"/>
      <c r="U248" s="66">
        <f t="shared" si="11"/>
        <v>5</v>
      </c>
      <c r="V248" s="65"/>
      <c r="W248" s="65"/>
      <c r="X248" s="65">
        <v>5</v>
      </c>
      <c r="Y248" s="91"/>
      <c r="AA248" s="80"/>
    </row>
    <row r="249" spans="1:27" s="68" customFormat="1">
      <c r="A249" s="19">
        <v>239</v>
      </c>
      <c r="B249" s="19" t="s">
        <v>45</v>
      </c>
      <c r="C249" s="35" t="s">
        <v>600</v>
      </c>
      <c r="D249" s="35" t="s">
        <v>601</v>
      </c>
      <c r="E249" s="29" t="s">
        <v>599</v>
      </c>
      <c r="F249" s="48" t="s">
        <v>52</v>
      </c>
      <c r="G249" s="93">
        <f t="shared" si="9"/>
        <v>20</v>
      </c>
      <c r="H249" s="95"/>
      <c r="I249" s="95">
        <v>20</v>
      </c>
      <c r="J249" s="95"/>
      <c r="K249" s="95"/>
      <c r="L249" s="94">
        <f t="shared" si="10"/>
        <v>0</v>
      </c>
      <c r="M249" s="96"/>
      <c r="N249" s="96"/>
      <c r="O249" s="96"/>
      <c r="P249" s="97">
        <v>30</v>
      </c>
      <c r="Q249" s="105">
        <v>30</v>
      </c>
      <c r="R249" s="110"/>
      <c r="S249" s="116"/>
      <c r="T249" s="122"/>
      <c r="U249" s="66">
        <f t="shared" si="11"/>
        <v>10</v>
      </c>
      <c r="V249" s="65"/>
      <c r="W249" s="65"/>
      <c r="X249" s="65">
        <v>10</v>
      </c>
      <c r="Y249" s="91"/>
      <c r="AA249" s="80"/>
    </row>
    <row r="250" spans="1:27" s="68" customFormat="1">
      <c r="A250" s="19">
        <v>240</v>
      </c>
      <c r="B250" s="19" t="s">
        <v>45</v>
      </c>
      <c r="C250" s="35" t="s">
        <v>602</v>
      </c>
      <c r="D250" s="35" t="s">
        <v>603</v>
      </c>
      <c r="E250" s="29" t="s">
        <v>459</v>
      </c>
      <c r="F250" s="48" t="s">
        <v>52</v>
      </c>
      <c r="G250" s="93">
        <f t="shared" si="9"/>
        <v>48</v>
      </c>
      <c r="H250" s="95"/>
      <c r="I250" s="95"/>
      <c r="J250" s="95">
        <v>48</v>
      </c>
      <c r="K250" s="95"/>
      <c r="L250" s="94">
        <f t="shared" si="10"/>
        <v>0</v>
      </c>
      <c r="M250" s="96"/>
      <c r="N250" s="96"/>
      <c r="O250" s="96"/>
      <c r="P250" s="97">
        <v>10</v>
      </c>
      <c r="Q250" s="105">
        <v>100</v>
      </c>
      <c r="R250" s="110"/>
      <c r="S250" s="116"/>
      <c r="T250" s="122"/>
      <c r="U250" s="66">
        <f t="shared" si="11"/>
        <v>0</v>
      </c>
      <c r="V250" s="65"/>
      <c r="W250" s="65"/>
      <c r="X250" s="65"/>
      <c r="Y250" s="91"/>
      <c r="Z250" s="68" t="s">
        <v>118</v>
      </c>
      <c r="AA250" s="80"/>
    </row>
    <row r="251" spans="1:27" s="68" customFormat="1">
      <c r="A251" s="19">
        <v>241</v>
      </c>
      <c r="B251" s="19" t="s">
        <v>254</v>
      </c>
      <c r="C251" s="35" t="s">
        <v>604</v>
      </c>
      <c r="D251" s="35" t="s">
        <v>603</v>
      </c>
      <c r="E251" s="29" t="s">
        <v>459</v>
      </c>
      <c r="F251" s="48" t="s">
        <v>70</v>
      </c>
      <c r="G251" s="93">
        <f t="shared" si="9"/>
        <v>30</v>
      </c>
      <c r="H251" s="95"/>
      <c r="I251" s="95">
        <v>30</v>
      </c>
      <c r="J251" s="95"/>
      <c r="K251" s="95"/>
      <c r="L251" s="94">
        <f t="shared" si="10"/>
        <v>0</v>
      </c>
      <c r="M251" s="96"/>
      <c r="N251" s="96"/>
      <c r="O251" s="96"/>
      <c r="P251" s="97">
        <v>50</v>
      </c>
      <c r="Q251" s="105">
        <v>600</v>
      </c>
      <c r="R251" s="110"/>
      <c r="S251" s="116"/>
      <c r="T251" s="122"/>
      <c r="U251" s="66">
        <f t="shared" si="11"/>
        <v>0</v>
      </c>
      <c r="V251" s="65"/>
      <c r="W251" s="65"/>
      <c r="X251" s="65"/>
      <c r="Y251" s="91"/>
      <c r="Z251" s="68" t="s">
        <v>605</v>
      </c>
      <c r="AA251" s="80"/>
    </row>
    <row r="252" spans="1:27" s="68" customFormat="1">
      <c r="A252" s="19">
        <v>242</v>
      </c>
      <c r="B252" s="19" t="s">
        <v>45</v>
      </c>
      <c r="C252" s="35" t="s">
        <v>459</v>
      </c>
      <c r="D252" s="35" t="s">
        <v>606</v>
      </c>
      <c r="E252" s="29" t="s">
        <v>459</v>
      </c>
      <c r="F252" s="48" t="s">
        <v>52</v>
      </c>
      <c r="G252" s="93">
        <f t="shared" si="9"/>
        <v>460</v>
      </c>
      <c r="H252" s="95"/>
      <c r="I252" s="95"/>
      <c r="J252" s="95">
        <v>460</v>
      </c>
      <c r="K252" s="95"/>
      <c r="L252" s="94">
        <f t="shared" si="10"/>
        <v>0</v>
      </c>
      <c r="M252" s="96"/>
      <c r="N252" s="96"/>
      <c r="O252" s="96"/>
      <c r="P252" s="97">
        <v>25</v>
      </c>
      <c r="Q252" s="105">
        <v>360</v>
      </c>
      <c r="R252" s="110"/>
      <c r="S252" s="116"/>
      <c r="T252" s="122"/>
      <c r="U252" s="66">
        <f t="shared" si="11"/>
        <v>66</v>
      </c>
      <c r="V252" s="65"/>
      <c r="W252" s="65"/>
      <c r="X252" s="65">
        <v>66</v>
      </c>
      <c r="Y252" s="91"/>
      <c r="AA252" s="80"/>
    </row>
    <row r="253" spans="1:27" s="68" customFormat="1">
      <c r="A253" s="19">
        <v>243</v>
      </c>
      <c r="B253" s="19" t="s">
        <v>45</v>
      </c>
      <c r="C253" s="35" t="s">
        <v>607</v>
      </c>
      <c r="D253" s="35" t="s">
        <v>608</v>
      </c>
      <c r="E253" s="29" t="s">
        <v>459</v>
      </c>
      <c r="F253" s="48" t="s">
        <v>156</v>
      </c>
      <c r="G253" s="93">
        <f t="shared" si="9"/>
        <v>0</v>
      </c>
      <c r="H253" s="95"/>
      <c r="I253" s="95"/>
      <c r="J253" s="95"/>
      <c r="K253" s="95"/>
      <c r="L253" s="94">
        <f t="shared" si="10"/>
        <v>0</v>
      </c>
      <c r="M253" s="96"/>
      <c r="N253" s="96"/>
      <c r="O253" s="96"/>
      <c r="P253" s="97"/>
      <c r="Q253" s="105">
        <v>35</v>
      </c>
      <c r="R253" s="110"/>
      <c r="S253" s="116"/>
      <c r="T253" s="122"/>
      <c r="U253" s="66">
        <f t="shared" si="11"/>
        <v>0</v>
      </c>
      <c r="V253" s="65"/>
      <c r="W253" s="65"/>
      <c r="X253" s="65"/>
      <c r="Y253" s="91"/>
      <c r="AA253" s="80"/>
    </row>
    <row r="254" spans="1:27" s="68" customFormat="1">
      <c r="A254" s="19">
        <v>244</v>
      </c>
      <c r="B254" s="19" t="s">
        <v>45</v>
      </c>
      <c r="C254" s="35" t="s">
        <v>609</v>
      </c>
      <c r="D254" s="35" t="s">
        <v>610</v>
      </c>
      <c r="E254" s="29" t="s">
        <v>611</v>
      </c>
      <c r="F254" s="48" t="s">
        <v>52</v>
      </c>
      <c r="G254" s="93">
        <f t="shared" si="9"/>
        <v>0</v>
      </c>
      <c r="H254" s="95"/>
      <c r="I254" s="95"/>
      <c r="J254" s="95"/>
      <c r="K254" s="95"/>
      <c r="L254" s="94">
        <f t="shared" si="10"/>
        <v>0</v>
      </c>
      <c r="M254" s="96"/>
      <c r="N254" s="96"/>
      <c r="O254" s="96"/>
      <c r="P254" s="97">
        <v>6</v>
      </c>
      <c r="Q254" s="105">
        <v>65</v>
      </c>
      <c r="R254" s="110"/>
      <c r="S254" s="116"/>
      <c r="T254" s="122"/>
      <c r="U254" s="66">
        <f t="shared" si="11"/>
        <v>0</v>
      </c>
      <c r="V254" s="65"/>
      <c r="W254" s="65"/>
      <c r="X254" s="65"/>
      <c r="Y254" s="91"/>
      <c r="AA254" s="80"/>
    </row>
    <row r="255" spans="1:27" s="68" customFormat="1">
      <c r="A255" s="19">
        <v>245</v>
      </c>
      <c r="B255" s="19" t="s">
        <v>45</v>
      </c>
      <c r="C255" s="28" t="s">
        <v>612</v>
      </c>
      <c r="D255" s="35" t="s">
        <v>613</v>
      </c>
      <c r="E255" s="25" t="s">
        <v>371</v>
      </c>
      <c r="F255" s="48" t="s">
        <v>52</v>
      </c>
      <c r="G255" s="93">
        <f t="shared" si="9"/>
        <v>0</v>
      </c>
      <c r="H255" s="95"/>
      <c r="I255" s="95"/>
      <c r="J255" s="95"/>
      <c r="K255" s="95"/>
      <c r="L255" s="94">
        <f t="shared" si="10"/>
        <v>0</v>
      </c>
      <c r="M255" s="96"/>
      <c r="N255" s="96"/>
      <c r="O255" s="96"/>
      <c r="P255" s="97"/>
      <c r="Q255" s="105">
        <v>76</v>
      </c>
      <c r="R255" s="110"/>
      <c r="S255" s="116"/>
      <c r="T255" s="122"/>
      <c r="U255" s="66">
        <f t="shared" si="11"/>
        <v>0</v>
      </c>
      <c r="V255" s="65"/>
      <c r="W255" s="65"/>
      <c r="X255" s="65"/>
      <c r="Y255" s="91"/>
      <c r="AA255" s="80"/>
    </row>
    <row r="256" spans="1:27" s="68" customFormat="1">
      <c r="A256" s="19">
        <v>246</v>
      </c>
      <c r="B256" s="19" t="s">
        <v>45</v>
      </c>
      <c r="C256" s="35" t="s">
        <v>614</v>
      </c>
      <c r="D256" s="35" t="s">
        <v>615</v>
      </c>
      <c r="E256" s="29" t="s">
        <v>371</v>
      </c>
      <c r="F256" s="48" t="s">
        <v>52</v>
      </c>
      <c r="G256" s="93">
        <f t="shared" si="9"/>
        <v>0</v>
      </c>
      <c r="H256" s="95"/>
      <c r="I256" s="95"/>
      <c r="J256" s="95"/>
      <c r="K256" s="95"/>
      <c r="L256" s="94">
        <f t="shared" si="10"/>
        <v>0</v>
      </c>
      <c r="M256" s="96"/>
      <c r="N256" s="96"/>
      <c r="O256" s="96"/>
      <c r="P256" s="97">
        <v>8</v>
      </c>
      <c r="Q256" s="105">
        <v>30</v>
      </c>
      <c r="R256" s="110"/>
      <c r="S256" s="116"/>
      <c r="T256" s="122"/>
      <c r="U256" s="66">
        <f t="shared" si="11"/>
        <v>0</v>
      </c>
      <c r="V256" s="65"/>
      <c r="W256" s="65"/>
      <c r="X256" s="65"/>
      <c r="Y256" s="91"/>
      <c r="AA256" s="80"/>
    </row>
    <row r="257" spans="1:27" s="68" customFormat="1" ht="22.9">
      <c r="A257" s="19">
        <v>247</v>
      </c>
      <c r="B257" s="19" t="s">
        <v>45</v>
      </c>
      <c r="C257" s="35" t="s">
        <v>616</v>
      </c>
      <c r="D257" s="35" t="s">
        <v>617</v>
      </c>
      <c r="E257" s="29" t="s">
        <v>371</v>
      </c>
      <c r="F257" s="48" t="s">
        <v>70</v>
      </c>
      <c r="G257" s="93">
        <f t="shared" si="9"/>
        <v>0</v>
      </c>
      <c r="H257" s="95"/>
      <c r="I257" s="95"/>
      <c r="J257" s="95"/>
      <c r="K257" s="95"/>
      <c r="L257" s="94">
        <f t="shared" si="10"/>
        <v>0</v>
      </c>
      <c r="M257" s="96"/>
      <c r="N257" s="96"/>
      <c r="O257" s="96"/>
      <c r="P257" s="97">
        <v>8</v>
      </c>
      <c r="Q257" s="105">
        <v>30</v>
      </c>
      <c r="R257" s="110"/>
      <c r="S257" s="116"/>
      <c r="T257" s="122"/>
      <c r="U257" s="66">
        <f t="shared" si="11"/>
        <v>20</v>
      </c>
      <c r="V257" s="65"/>
      <c r="W257" s="65"/>
      <c r="X257" s="65">
        <v>20</v>
      </c>
      <c r="Y257" s="91"/>
      <c r="AA257" s="80"/>
    </row>
    <row r="258" spans="1:27" s="68" customFormat="1">
      <c r="A258" s="19">
        <v>248</v>
      </c>
      <c r="B258" s="19" t="s">
        <v>45</v>
      </c>
      <c r="C258" s="35" t="s">
        <v>618</v>
      </c>
      <c r="D258" s="35" t="s">
        <v>619</v>
      </c>
      <c r="E258" s="29" t="s">
        <v>620</v>
      </c>
      <c r="F258" s="48" t="s">
        <v>70</v>
      </c>
      <c r="G258" s="93">
        <f t="shared" si="9"/>
        <v>0</v>
      </c>
      <c r="H258" s="95"/>
      <c r="I258" s="95"/>
      <c r="J258" s="95"/>
      <c r="K258" s="95"/>
      <c r="L258" s="94">
        <f t="shared" si="10"/>
        <v>0</v>
      </c>
      <c r="M258" s="96"/>
      <c r="N258" s="96"/>
      <c r="O258" s="96"/>
      <c r="P258" s="97">
        <v>10</v>
      </c>
      <c r="Q258" s="105">
        <v>50</v>
      </c>
      <c r="R258" s="110"/>
      <c r="S258" s="116"/>
      <c r="T258" s="122"/>
      <c r="U258" s="66">
        <f t="shared" si="11"/>
        <v>0</v>
      </c>
      <c r="V258" s="65"/>
      <c r="W258" s="65"/>
      <c r="X258" s="65"/>
      <c r="Y258" s="91"/>
      <c r="AA258" s="80"/>
    </row>
    <row r="259" spans="1:27" s="68" customFormat="1" ht="22.9">
      <c r="A259" s="19">
        <v>249</v>
      </c>
      <c r="B259" s="19" t="s">
        <v>45</v>
      </c>
      <c r="C259" s="35" t="s">
        <v>621</v>
      </c>
      <c r="D259" s="35" t="s">
        <v>622</v>
      </c>
      <c r="E259" s="29" t="s">
        <v>623</v>
      </c>
      <c r="F259" s="48" t="s">
        <v>70</v>
      </c>
      <c r="G259" s="93">
        <f t="shared" si="9"/>
        <v>0</v>
      </c>
      <c r="H259" s="95"/>
      <c r="I259" s="95"/>
      <c r="J259" s="95"/>
      <c r="K259" s="95"/>
      <c r="L259" s="94">
        <f t="shared" si="10"/>
        <v>0</v>
      </c>
      <c r="M259" s="96"/>
      <c r="N259" s="96"/>
      <c r="O259" s="96"/>
      <c r="P259" s="97"/>
      <c r="Q259" s="105">
        <v>4100</v>
      </c>
      <c r="R259" s="110"/>
      <c r="S259" s="116"/>
      <c r="T259" s="122"/>
      <c r="U259" s="66">
        <f t="shared" si="11"/>
        <v>0</v>
      </c>
      <c r="V259" s="65"/>
      <c r="W259" s="65"/>
      <c r="X259" s="65"/>
      <c r="Y259" s="91"/>
      <c r="Z259" s="68" t="s">
        <v>624</v>
      </c>
      <c r="AA259" s="80"/>
    </row>
    <row r="260" spans="1:27" s="68" customFormat="1">
      <c r="A260" s="19">
        <v>250</v>
      </c>
      <c r="B260" s="19" t="s">
        <v>45</v>
      </c>
      <c r="C260" s="35" t="s">
        <v>625</v>
      </c>
      <c r="D260" s="35" t="s">
        <v>622</v>
      </c>
      <c r="E260" s="29" t="s">
        <v>623</v>
      </c>
      <c r="F260" s="48" t="s">
        <v>49</v>
      </c>
      <c r="G260" s="93">
        <f t="shared" si="9"/>
        <v>540</v>
      </c>
      <c r="H260" s="95"/>
      <c r="I260" s="95">
        <v>140</v>
      </c>
      <c r="J260" s="95">
        <v>300</v>
      </c>
      <c r="K260" s="95">
        <v>100</v>
      </c>
      <c r="L260" s="94">
        <f t="shared" si="10"/>
        <v>100</v>
      </c>
      <c r="M260" s="96"/>
      <c r="N260" s="96">
        <v>100</v>
      </c>
      <c r="O260" s="96"/>
      <c r="P260" s="97">
        <v>500</v>
      </c>
      <c r="Q260" s="105">
        <v>1326</v>
      </c>
      <c r="R260" s="110"/>
      <c r="S260" s="116"/>
      <c r="T260" s="122">
        <v>5</v>
      </c>
      <c r="U260" s="66">
        <f t="shared" si="11"/>
        <v>0</v>
      </c>
      <c r="V260" s="65"/>
      <c r="W260" s="65"/>
      <c r="X260" s="65"/>
      <c r="Y260" s="91"/>
      <c r="Z260" s="68" t="s">
        <v>118</v>
      </c>
      <c r="AA260" s="80"/>
    </row>
    <row r="261" spans="1:27" s="68" customFormat="1">
      <c r="A261" s="19">
        <v>251</v>
      </c>
      <c r="B261" s="19" t="s">
        <v>45</v>
      </c>
      <c r="C261" s="35" t="s">
        <v>626</v>
      </c>
      <c r="D261" s="35" t="s">
        <v>627</v>
      </c>
      <c r="E261" s="29" t="s">
        <v>628</v>
      </c>
      <c r="F261" s="48" t="s">
        <v>52</v>
      </c>
      <c r="G261" s="93">
        <f t="shared" si="9"/>
        <v>35</v>
      </c>
      <c r="H261" s="95"/>
      <c r="I261" s="95">
        <v>15</v>
      </c>
      <c r="J261" s="95">
        <v>20</v>
      </c>
      <c r="K261" s="95"/>
      <c r="L261" s="94">
        <f t="shared" si="10"/>
        <v>0</v>
      </c>
      <c r="M261" s="96"/>
      <c r="N261" s="96"/>
      <c r="O261" s="96"/>
      <c r="P261" s="97">
        <v>24</v>
      </c>
      <c r="Q261" s="105">
        <v>200</v>
      </c>
      <c r="R261" s="110"/>
      <c r="S261" s="116"/>
      <c r="T261" s="122"/>
      <c r="U261" s="66">
        <f t="shared" si="11"/>
        <v>0</v>
      </c>
      <c r="V261" s="65"/>
      <c r="W261" s="65"/>
      <c r="X261" s="65"/>
      <c r="Y261" s="91"/>
      <c r="AA261" s="80"/>
    </row>
    <row r="262" spans="1:27" s="68" customFormat="1">
      <c r="A262" s="19">
        <v>252</v>
      </c>
      <c r="B262" s="19" t="s">
        <v>45</v>
      </c>
      <c r="C262" s="35" t="s">
        <v>629</v>
      </c>
      <c r="D262" s="35" t="s">
        <v>630</v>
      </c>
      <c r="E262" s="29" t="s">
        <v>628</v>
      </c>
      <c r="F262" s="48" t="s">
        <v>52</v>
      </c>
      <c r="G262" s="93">
        <f t="shared" si="9"/>
        <v>0</v>
      </c>
      <c r="H262" s="95"/>
      <c r="I262" s="95"/>
      <c r="J262" s="95"/>
      <c r="K262" s="95"/>
      <c r="L262" s="94">
        <f t="shared" si="10"/>
        <v>0</v>
      </c>
      <c r="M262" s="96"/>
      <c r="N262" s="96"/>
      <c r="O262" s="96"/>
      <c r="P262" s="97">
        <v>8</v>
      </c>
      <c r="Q262" s="105">
        <v>25</v>
      </c>
      <c r="R262" s="110"/>
      <c r="S262" s="116"/>
      <c r="T262" s="122"/>
      <c r="U262" s="66">
        <f t="shared" si="11"/>
        <v>0</v>
      </c>
      <c r="V262" s="65"/>
      <c r="W262" s="65"/>
      <c r="X262" s="65"/>
      <c r="Y262" s="91"/>
      <c r="AA262" s="80"/>
    </row>
    <row r="263" spans="1:27" s="68" customFormat="1">
      <c r="A263" s="19">
        <v>253</v>
      </c>
      <c r="B263" s="19" t="s">
        <v>45</v>
      </c>
      <c r="C263" s="35" t="s">
        <v>631</v>
      </c>
      <c r="D263" s="35" t="s">
        <v>632</v>
      </c>
      <c r="E263" s="29" t="s">
        <v>633</v>
      </c>
      <c r="F263" s="48" t="s">
        <v>70</v>
      </c>
      <c r="G263" s="93">
        <f t="shared" si="9"/>
        <v>0</v>
      </c>
      <c r="H263" s="95"/>
      <c r="I263" s="95"/>
      <c r="J263" s="95"/>
      <c r="K263" s="95"/>
      <c r="L263" s="94">
        <f t="shared" si="10"/>
        <v>0</v>
      </c>
      <c r="M263" s="96"/>
      <c r="N263" s="96"/>
      <c r="O263" s="96"/>
      <c r="P263" s="97">
        <v>8</v>
      </c>
      <c r="Q263" s="105">
        <v>65</v>
      </c>
      <c r="R263" s="110"/>
      <c r="S263" s="116"/>
      <c r="T263" s="122"/>
      <c r="U263" s="66">
        <f t="shared" si="11"/>
        <v>0</v>
      </c>
      <c r="V263" s="65"/>
      <c r="W263" s="65"/>
      <c r="X263" s="65"/>
      <c r="Y263" s="91"/>
      <c r="AA263" s="80"/>
    </row>
    <row r="264" spans="1:27" s="68" customFormat="1">
      <c r="A264" s="19">
        <v>254</v>
      </c>
      <c r="B264" s="19" t="s">
        <v>45</v>
      </c>
      <c r="C264" s="35" t="s">
        <v>634</v>
      </c>
      <c r="D264" s="35" t="s">
        <v>635</v>
      </c>
      <c r="E264" s="29" t="s">
        <v>636</v>
      </c>
      <c r="F264" s="48" t="s">
        <v>49</v>
      </c>
      <c r="G264" s="93">
        <f t="shared" si="9"/>
        <v>40</v>
      </c>
      <c r="H264" s="95"/>
      <c r="I264" s="95"/>
      <c r="J264" s="95">
        <v>40</v>
      </c>
      <c r="K264" s="95"/>
      <c r="L264" s="94">
        <f t="shared" si="10"/>
        <v>0</v>
      </c>
      <c r="M264" s="96"/>
      <c r="N264" s="96"/>
      <c r="O264" s="96"/>
      <c r="P264" s="97">
        <v>25</v>
      </c>
      <c r="Q264" s="105">
        <v>420</v>
      </c>
      <c r="R264" s="110"/>
      <c r="S264" s="116"/>
      <c r="T264" s="122">
        <v>3</v>
      </c>
      <c r="U264" s="66">
        <f t="shared" si="11"/>
        <v>0</v>
      </c>
      <c r="V264" s="65"/>
      <c r="W264" s="65"/>
      <c r="X264" s="65"/>
      <c r="Y264" s="91"/>
      <c r="AA264" s="80"/>
    </row>
    <row r="265" spans="1:27" s="68" customFormat="1">
      <c r="A265" s="19">
        <v>255</v>
      </c>
      <c r="B265" s="19" t="s">
        <v>45</v>
      </c>
      <c r="C265" s="35" t="s">
        <v>637</v>
      </c>
      <c r="D265" s="35" t="s">
        <v>638</v>
      </c>
      <c r="E265" s="29" t="s">
        <v>636</v>
      </c>
      <c r="F265" s="48" t="s">
        <v>52</v>
      </c>
      <c r="G265" s="93">
        <f t="shared" si="9"/>
        <v>104</v>
      </c>
      <c r="H265" s="95"/>
      <c r="I265" s="95">
        <v>30</v>
      </c>
      <c r="J265" s="95">
        <v>14</v>
      </c>
      <c r="K265" s="95">
        <v>60</v>
      </c>
      <c r="L265" s="94">
        <f t="shared" si="10"/>
        <v>0</v>
      </c>
      <c r="M265" s="96"/>
      <c r="N265" s="96"/>
      <c r="O265" s="96"/>
      <c r="P265" s="97">
        <v>8</v>
      </c>
      <c r="Q265" s="105">
        <v>126</v>
      </c>
      <c r="R265" s="110"/>
      <c r="S265" s="116"/>
      <c r="T265" s="122"/>
      <c r="U265" s="66">
        <f t="shared" si="11"/>
        <v>38</v>
      </c>
      <c r="V265" s="65"/>
      <c r="W265" s="65"/>
      <c r="X265" s="65">
        <v>38</v>
      </c>
      <c r="Y265" s="91"/>
      <c r="AA265" s="80"/>
    </row>
    <row r="266" spans="1:27" s="68" customFormat="1">
      <c r="A266" s="19">
        <v>256</v>
      </c>
      <c r="B266" s="39" t="s">
        <v>45</v>
      </c>
      <c r="C266" s="51" t="s">
        <v>639</v>
      </c>
      <c r="D266" s="35" t="s">
        <v>635</v>
      </c>
      <c r="E266" s="40" t="s">
        <v>636</v>
      </c>
      <c r="F266" s="52" t="s">
        <v>52</v>
      </c>
      <c r="G266" s="93">
        <f t="shared" si="9"/>
        <v>150</v>
      </c>
      <c r="H266" s="95"/>
      <c r="I266" s="95"/>
      <c r="J266" s="95">
        <v>150</v>
      </c>
      <c r="K266" s="95"/>
      <c r="L266" s="94">
        <f t="shared" si="10"/>
        <v>0</v>
      </c>
      <c r="M266" s="96"/>
      <c r="N266" s="96"/>
      <c r="O266" s="96"/>
      <c r="P266" s="97">
        <v>65</v>
      </c>
      <c r="Q266" s="105">
        <v>200</v>
      </c>
      <c r="R266" s="110"/>
      <c r="S266" s="116"/>
      <c r="T266" s="122"/>
      <c r="U266" s="66">
        <f t="shared" si="11"/>
        <v>0</v>
      </c>
      <c r="V266" s="65"/>
      <c r="W266" s="65"/>
      <c r="X266" s="65"/>
      <c r="Y266" s="91"/>
      <c r="AA266" s="80"/>
    </row>
    <row r="267" spans="1:27" s="68" customFormat="1" ht="22.9">
      <c r="A267" s="19">
        <v>257</v>
      </c>
      <c r="B267" s="19" t="s">
        <v>45</v>
      </c>
      <c r="C267" s="35" t="s">
        <v>640</v>
      </c>
      <c r="D267" s="35" t="s">
        <v>641</v>
      </c>
      <c r="E267" s="29" t="s">
        <v>636</v>
      </c>
      <c r="F267" s="48" t="s">
        <v>52</v>
      </c>
      <c r="G267" s="93">
        <f t="shared" si="9"/>
        <v>0</v>
      </c>
      <c r="H267" s="95"/>
      <c r="I267" s="95"/>
      <c r="J267" s="95"/>
      <c r="K267" s="95"/>
      <c r="L267" s="94">
        <f t="shared" si="10"/>
        <v>0</v>
      </c>
      <c r="M267" s="96"/>
      <c r="N267" s="96"/>
      <c r="O267" s="96"/>
      <c r="P267" s="97"/>
      <c r="Q267" s="105">
        <v>35</v>
      </c>
      <c r="R267" s="110"/>
      <c r="S267" s="116"/>
      <c r="T267" s="122"/>
      <c r="U267" s="66">
        <f t="shared" si="11"/>
        <v>0</v>
      </c>
      <c r="V267" s="65"/>
      <c r="W267" s="65"/>
      <c r="X267" s="65"/>
      <c r="Y267" s="91"/>
      <c r="AA267" s="80"/>
    </row>
    <row r="268" spans="1:27" s="68" customFormat="1">
      <c r="A268" s="19">
        <v>258</v>
      </c>
      <c r="B268" s="41" t="s">
        <v>45</v>
      </c>
      <c r="C268" s="53" t="s">
        <v>642</v>
      </c>
      <c r="D268" s="35" t="s">
        <v>643</v>
      </c>
      <c r="E268" s="42" t="s">
        <v>636</v>
      </c>
      <c r="F268" s="54" t="s">
        <v>52</v>
      </c>
      <c r="G268" s="93">
        <f t="shared" ref="G268:G331" si="12">H268+I268+J268+K268</f>
        <v>0</v>
      </c>
      <c r="H268" s="95"/>
      <c r="I268" s="95"/>
      <c r="J268" s="95"/>
      <c r="K268" s="95"/>
      <c r="L268" s="94">
        <f t="shared" ref="L268:L331" si="13">M268+N268+O268</f>
        <v>0</v>
      </c>
      <c r="M268" s="96"/>
      <c r="N268" s="96"/>
      <c r="O268" s="96"/>
      <c r="P268" s="97">
        <v>10</v>
      </c>
      <c r="Q268" s="105">
        <v>25</v>
      </c>
      <c r="R268" s="110"/>
      <c r="S268" s="116"/>
      <c r="T268" s="122"/>
      <c r="U268" s="66">
        <f t="shared" ref="U268:U331" si="14">V268+W268+X268</f>
        <v>0</v>
      </c>
      <c r="V268" s="65"/>
      <c r="W268" s="65"/>
      <c r="X268" s="65"/>
      <c r="Y268" s="91"/>
      <c r="AA268" s="80"/>
    </row>
    <row r="269" spans="1:27" s="68" customFormat="1">
      <c r="A269" s="19">
        <v>259</v>
      </c>
      <c r="B269" s="19" t="s">
        <v>45</v>
      </c>
      <c r="C269" s="35" t="s">
        <v>644</v>
      </c>
      <c r="D269" s="35" t="s">
        <v>645</v>
      </c>
      <c r="E269" s="29" t="s">
        <v>636</v>
      </c>
      <c r="F269" s="48" t="s">
        <v>52</v>
      </c>
      <c r="G269" s="93">
        <f t="shared" si="12"/>
        <v>0</v>
      </c>
      <c r="H269" s="95"/>
      <c r="I269" s="95"/>
      <c r="J269" s="95"/>
      <c r="K269" s="95"/>
      <c r="L269" s="94">
        <f t="shared" si="13"/>
        <v>0</v>
      </c>
      <c r="M269" s="96"/>
      <c r="N269" s="96"/>
      <c r="O269" s="96"/>
      <c r="P269" s="97">
        <v>8</v>
      </c>
      <c r="Q269" s="105">
        <v>10</v>
      </c>
      <c r="R269" s="110"/>
      <c r="S269" s="116"/>
      <c r="T269" s="122"/>
      <c r="U269" s="66">
        <f t="shared" si="14"/>
        <v>0</v>
      </c>
      <c r="V269" s="65"/>
      <c r="W269" s="65"/>
      <c r="X269" s="65"/>
      <c r="Y269" s="91"/>
      <c r="AA269" s="80"/>
    </row>
    <row r="270" spans="1:27" s="68" customFormat="1">
      <c r="A270" s="19">
        <v>260</v>
      </c>
      <c r="B270" s="19" t="s">
        <v>45</v>
      </c>
      <c r="C270" s="35" t="s">
        <v>646</v>
      </c>
      <c r="D270" s="35" t="s">
        <v>647</v>
      </c>
      <c r="E270" s="29" t="s">
        <v>648</v>
      </c>
      <c r="F270" s="48" t="s">
        <v>49</v>
      </c>
      <c r="G270" s="93">
        <f t="shared" si="12"/>
        <v>0</v>
      </c>
      <c r="H270" s="95"/>
      <c r="I270" s="95"/>
      <c r="J270" s="95"/>
      <c r="K270" s="95"/>
      <c r="L270" s="94">
        <f t="shared" si="13"/>
        <v>0</v>
      </c>
      <c r="M270" s="96"/>
      <c r="N270" s="96"/>
      <c r="O270" s="96"/>
      <c r="P270" s="97">
        <v>8</v>
      </c>
      <c r="Q270" s="105">
        <v>170</v>
      </c>
      <c r="R270" s="110"/>
      <c r="S270" s="116"/>
      <c r="T270" s="122"/>
      <c r="U270" s="66">
        <f t="shared" si="14"/>
        <v>20</v>
      </c>
      <c r="V270" s="65"/>
      <c r="W270" s="65"/>
      <c r="X270" s="65">
        <v>20</v>
      </c>
      <c r="Y270" s="91"/>
      <c r="AA270" s="80"/>
    </row>
    <row r="271" spans="1:27" s="68" customFormat="1">
      <c r="A271" s="19">
        <v>261</v>
      </c>
      <c r="B271" s="19" t="s">
        <v>45</v>
      </c>
      <c r="C271" s="35" t="s">
        <v>649</v>
      </c>
      <c r="D271" s="35" t="s">
        <v>650</v>
      </c>
      <c r="E271" s="29" t="s">
        <v>648</v>
      </c>
      <c r="F271" s="48" t="s">
        <v>49</v>
      </c>
      <c r="G271" s="93">
        <f t="shared" si="12"/>
        <v>0</v>
      </c>
      <c r="H271" s="95"/>
      <c r="I271" s="95"/>
      <c r="J271" s="95"/>
      <c r="K271" s="95"/>
      <c r="L271" s="94">
        <f t="shared" si="13"/>
        <v>0</v>
      </c>
      <c r="M271" s="96"/>
      <c r="N271" s="96"/>
      <c r="O271" s="96"/>
      <c r="P271" s="97">
        <v>70</v>
      </c>
      <c r="Q271" s="105">
        <v>420</v>
      </c>
      <c r="R271" s="110"/>
      <c r="S271" s="116"/>
      <c r="T271" s="122"/>
      <c r="U271" s="66">
        <f t="shared" si="14"/>
        <v>17</v>
      </c>
      <c r="V271" s="65"/>
      <c r="W271" s="65"/>
      <c r="X271" s="65">
        <v>17</v>
      </c>
      <c r="Y271" s="91"/>
      <c r="AA271" s="80"/>
    </row>
    <row r="272" spans="1:27" s="68" customFormat="1">
      <c r="A272" s="19">
        <v>262</v>
      </c>
      <c r="B272" s="19" t="s">
        <v>45</v>
      </c>
      <c r="C272" s="35" t="s">
        <v>651</v>
      </c>
      <c r="D272" s="35" t="s">
        <v>652</v>
      </c>
      <c r="E272" s="29" t="s">
        <v>648</v>
      </c>
      <c r="F272" s="48" t="s">
        <v>52</v>
      </c>
      <c r="G272" s="93">
        <f t="shared" si="12"/>
        <v>0</v>
      </c>
      <c r="H272" s="95"/>
      <c r="I272" s="95"/>
      <c r="J272" s="95"/>
      <c r="K272" s="95"/>
      <c r="L272" s="94">
        <f t="shared" si="13"/>
        <v>0</v>
      </c>
      <c r="M272" s="96"/>
      <c r="N272" s="96"/>
      <c r="O272" s="96"/>
      <c r="P272" s="97">
        <v>25</v>
      </c>
      <c r="Q272" s="105">
        <v>250</v>
      </c>
      <c r="R272" s="110"/>
      <c r="S272" s="116"/>
      <c r="T272" s="122"/>
      <c r="U272" s="66">
        <f t="shared" si="14"/>
        <v>0</v>
      </c>
      <c r="V272" s="65"/>
      <c r="W272" s="65"/>
      <c r="X272" s="65"/>
      <c r="Y272" s="91"/>
      <c r="AA272" s="80"/>
    </row>
    <row r="273" spans="1:27" s="68" customFormat="1">
      <c r="A273" s="19">
        <v>263</v>
      </c>
      <c r="B273" s="34" t="s">
        <v>254</v>
      </c>
      <c r="C273" s="35" t="s">
        <v>653</v>
      </c>
      <c r="D273" s="35" t="s">
        <v>654</v>
      </c>
      <c r="E273" s="29" t="s">
        <v>648</v>
      </c>
      <c r="F273" s="48" t="s">
        <v>52</v>
      </c>
      <c r="G273" s="93">
        <f t="shared" si="12"/>
        <v>0</v>
      </c>
      <c r="H273" s="95"/>
      <c r="I273" s="95"/>
      <c r="J273" s="95"/>
      <c r="K273" s="95"/>
      <c r="L273" s="94">
        <f t="shared" si="13"/>
        <v>0</v>
      </c>
      <c r="M273" s="96"/>
      <c r="N273" s="96"/>
      <c r="O273" s="96"/>
      <c r="P273" s="97">
        <v>8</v>
      </c>
      <c r="Q273" s="105">
        <v>15</v>
      </c>
      <c r="R273" s="110"/>
      <c r="S273" s="116"/>
      <c r="T273" s="122"/>
      <c r="U273" s="66">
        <f t="shared" si="14"/>
        <v>0</v>
      </c>
      <c r="V273" s="65"/>
      <c r="W273" s="65"/>
      <c r="X273" s="65"/>
      <c r="Y273" s="91"/>
      <c r="AA273" s="80"/>
    </row>
    <row r="274" spans="1:27" s="68" customFormat="1">
      <c r="A274" s="19">
        <v>264</v>
      </c>
      <c r="B274" s="19" t="s">
        <v>45</v>
      </c>
      <c r="C274" s="35" t="s">
        <v>655</v>
      </c>
      <c r="D274" s="35" t="s">
        <v>656</v>
      </c>
      <c r="E274" s="29" t="s">
        <v>657</v>
      </c>
      <c r="F274" s="38" t="s">
        <v>52</v>
      </c>
      <c r="G274" s="93">
        <f t="shared" si="12"/>
        <v>1080</v>
      </c>
      <c r="H274" s="98">
        <v>205</v>
      </c>
      <c r="I274" s="98">
        <v>175</v>
      </c>
      <c r="J274" s="98">
        <v>700</v>
      </c>
      <c r="K274" s="95"/>
      <c r="L274" s="94">
        <f t="shared" si="13"/>
        <v>260</v>
      </c>
      <c r="M274" s="96">
        <v>200</v>
      </c>
      <c r="N274" s="96"/>
      <c r="O274" s="96">
        <v>60</v>
      </c>
      <c r="P274" s="97">
        <v>50</v>
      </c>
      <c r="Q274" s="105">
        <v>1100</v>
      </c>
      <c r="R274" s="110"/>
      <c r="S274" s="116"/>
      <c r="T274" s="122"/>
      <c r="U274" s="66">
        <f t="shared" si="14"/>
        <v>70</v>
      </c>
      <c r="V274" s="65"/>
      <c r="W274" s="65"/>
      <c r="X274" s="65">
        <v>70</v>
      </c>
      <c r="Y274" s="91"/>
      <c r="AA274" s="80"/>
    </row>
    <row r="275" spans="1:27" s="68" customFormat="1">
      <c r="A275" s="19">
        <v>265</v>
      </c>
      <c r="B275" s="19" t="s">
        <v>45</v>
      </c>
      <c r="C275" s="35" t="s">
        <v>658</v>
      </c>
      <c r="D275" s="35" t="s">
        <v>659</v>
      </c>
      <c r="E275" s="29" t="s">
        <v>657</v>
      </c>
      <c r="F275" s="48" t="s">
        <v>52</v>
      </c>
      <c r="G275" s="93">
        <f t="shared" si="12"/>
        <v>0</v>
      </c>
      <c r="H275" s="95"/>
      <c r="I275" s="95"/>
      <c r="J275" s="95"/>
      <c r="K275" s="95"/>
      <c r="L275" s="94">
        <f t="shared" si="13"/>
        <v>0</v>
      </c>
      <c r="M275" s="96"/>
      <c r="N275" s="96"/>
      <c r="O275" s="96"/>
      <c r="P275" s="97">
        <v>8</v>
      </c>
      <c r="Q275" s="105">
        <v>60</v>
      </c>
      <c r="R275" s="110"/>
      <c r="S275" s="116"/>
      <c r="T275" s="122"/>
      <c r="U275" s="66">
        <f t="shared" si="14"/>
        <v>0</v>
      </c>
      <c r="V275" s="65"/>
      <c r="W275" s="65"/>
      <c r="X275" s="65"/>
      <c r="Y275" s="91"/>
      <c r="AA275" s="80"/>
    </row>
    <row r="276" spans="1:27" s="68" customFormat="1">
      <c r="A276" s="19">
        <v>266</v>
      </c>
      <c r="B276" s="19" t="s">
        <v>45</v>
      </c>
      <c r="C276" s="35" t="s">
        <v>660</v>
      </c>
      <c r="D276" s="35" t="s">
        <v>661</v>
      </c>
      <c r="E276" s="29" t="s">
        <v>657</v>
      </c>
      <c r="F276" s="48" t="s">
        <v>52</v>
      </c>
      <c r="G276" s="93">
        <f t="shared" si="12"/>
        <v>0</v>
      </c>
      <c r="H276" s="95"/>
      <c r="I276" s="95"/>
      <c r="J276" s="95"/>
      <c r="K276" s="95"/>
      <c r="L276" s="94">
        <f t="shared" si="13"/>
        <v>0</v>
      </c>
      <c r="M276" s="96"/>
      <c r="N276" s="96"/>
      <c r="O276" s="96"/>
      <c r="P276" s="97">
        <v>4</v>
      </c>
      <c r="Q276" s="105">
        <v>28</v>
      </c>
      <c r="R276" s="110"/>
      <c r="S276" s="116"/>
      <c r="T276" s="122"/>
      <c r="U276" s="66">
        <f t="shared" si="14"/>
        <v>0</v>
      </c>
      <c r="V276" s="65"/>
      <c r="W276" s="65"/>
      <c r="X276" s="65"/>
      <c r="Y276" s="91"/>
      <c r="AA276" s="80"/>
    </row>
    <row r="277" spans="1:27" s="68" customFormat="1">
      <c r="A277" s="19">
        <v>267</v>
      </c>
      <c r="B277" s="19" t="s">
        <v>45</v>
      </c>
      <c r="C277" s="35" t="s">
        <v>662</v>
      </c>
      <c r="D277" s="35" t="s">
        <v>663</v>
      </c>
      <c r="E277" s="29" t="s">
        <v>657</v>
      </c>
      <c r="F277" s="48" t="s">
        <v>52</v>
      </c>
      <c r="G277" s="93">
        <f t="shared" si="12"/>
        <v>330</v>
      </c>
      <c r="H277" s="95"/>
      <c r="I277" s="95"/>
      <c r="J277" s="95">
        <v>125</v>
      </c>
      <c r="K277" s="95">
        <v>205</v>
      </c>
      <c r="L277" s="94">
        <f t="shared" si="13"/>
        <v>0</v>
      </c>
      <c r="M277" s="96"/>
      <c r="N277" s="96"/>
      <c r="O277" s="96"/>
      <c r="P277" s="97">
        <v>8</v>
      </c>
      <c r="Q277" s="105">
        <v>75</v>
      </c>
      <c r="R277" s="110"/>
      <c r="S277" s="116"/>
      <c r="T277" s="122"/>
      <c r="U277" s="66">
        <f t="shared" si="14"/>
        <v>80</v>
      </c>
      <c r="V277" s="65">
        <v>30</v>
      </c>
      <c r="W277" s="65"/>
      <c r="X277" s="65">
        <v>50</v>
      </c>
      <c r="Y277" s="91">
        <v>100</v>
      </c>
      <c r="Z277" s="68" t="s">
        <v>664</v>
      </c>
      <c r="AA277" s="80"/>
    </row>
    <row r="278" spans="1:27" s="68" customFormat="1">
      <c r="A278" s="19">
        <v>268</v>
      </c>
      <c r="B278" s="19" t="s">
        <v>45</v>
      </c>
      <c r="C278" s="35" t="s">
        <v>665</v>
      </c>
      <c r="D278" s="35" t="s">
        <v>666</v>
      </c>
      <c r="E278" s="29" t="s">
        <v>667</v>
      </c>
      <c r="F278" s="48" t="s">
        <v>52</v>
      </c>
      <c r="G278" s="93">
        <f t="shared" si="12"/>
        <v>150</v>
      </c>
      <c r="H278" s="95"/>
      <c r="I278" s="95"/>
      <c r="J278" s="95">
        <v>150</v>
      </c>
      <c r="K278" s="95"/>
      <c r="L278" s="94">
        <f t="shared" si="13"/>
        <v>0</v>
      </c>
      <c r="M278" s="96"/>
      <c r="N278" s="96"/>
      <c r="O278" s="96"/>
      <c r="P278" s="97">
        <v>8</v>
      </c>
      <c r="Q278" s="105">
        <v>50</v>
      </c>
      <c r="R278" s="110"/>
      <c r="S278" s="116"/>
      <c r="T278" s="122"/>
      <c r="U278" s="66">
        <f t="shared" si="14"/>
        <v>65</v>
      </c>
      <c r="V278" s="65"/>
      <c r="W278" s="65"/>
      <c r="X278" s="65">
        <v>65</v>
      </c>
      <c r="Y278" s="91"/>
      <c r="Z278" s="68" t="s">
        <v>118</v>
      </c>
      <c r="AA278" s="80"/>
    </row>
    <row r="279" spans="1:27" s="68" customFormat="1">
      <c r="A279" s="19">
        <v>269</v>
      </c>
      <c r="B279" s="19" t="s">
        <v>45</v>
      </c>
      <c r="C279" s="35" t="s">
        <v>668</v>
      </c>
      <c r="D279" s="35" t="s">
        <v>669</v>
      </c>
      <c r="E279" s="29" t="s">
        <v>670</v>
      </c>
      <c r="F279" s="48" t="s">
        <v>52</v>
      </c>
      <c r="G279" s="93">
        <f t="shared" si="12"/>
        <v>0</v>
      </c>
      <c r="H279" s="95"/>
      <c r="I279" s="95"/>
      <c r="J279" s="95"/>
      <c r="K279" s="95"/>
      <c r="L279" s="94">
        <f t="shared" si="13"/>
        <v>0</v>
      </c>
      <c r="M279" s="96"/>
      <c r="N279" s="96"/>
      <c r="O279" s="96"/>
      <c r="P279" s="97">
        <v>8</v>
      </c>
      <c r="Q279" s="105">
        <v>80</v>
      </c>
      <c r="R279" s="110"/>
      <c r="S279" s="116"/>
      <c r="T279" s="122"/>
      <c r="U279" s="66">
        <f t="shared" si="14"/>
        <v>10</v>
      </c>
      <c r="V279" s="65"/>
      <c r="W279" s="65"/>
      <c r="X279" s="65">
        <v>10</v>
      </c>
      <c r="Y279" s="91"/>
      <c r="AA279" s="80"/>
    </row>
    <row r="280" spans="1:27" s="68" customFormat="1">
      <c r="A280" s="19">
        <v>270</v>
      </c>
      <c r="B280" s="19" t="s">
        <v>45</v>
      </c>
      <c r="C280" s="35" t="s">
        <v>671</v>
      </c>
      <c r="D280" s="35" t="s">
        <v>672</v>
      </c>
      <c r="E280" s="29" t="s">
        <v>670</v>
      </c>
      <c r="F280" s="48" t="s">
        <v>49</v>
      </c>
      <c r="G280" s="93">
        <f t="shared" si="12"/>
        <v>0</v>
      </c>
      <c r="H280" s="95"/>
      <c r="I280" s="95"/>
      <c r="J280" s="95"/>
      <c r="K280" s="95"/>
      <c r="L280" s="94">
        <f t="shared" si="13"/>
        <v>0</v>
      </c>
      <c r="M280" s="96"/>
      <c r="N280" s="96"/>
      <c r="O280" s="96"/>
      <c r="P280" s="97">
        <v>4</v>
      </c>
      <c r="Q280" s="105">
        <v>93</v>
      </c>
      <c r="R280" s="110"/>
      <c r="S280" s="116"/>
      <c r="T280" s="122"/>
      <c r="U280" s="66">
        <f t="shared" si="14"/>
        <v>0</v>
      </c>
      <c r="V280" s="65"/>
      <c r="W280" s="65"/>
      <c r="X280" s="65"/>
      <c r="Y280" s="91">
        <v>9</v>
      </c>
      <c r="AA280" s="80"/>
    </row>
    <row r="281" spans="1:27" s="68" customFormat="1">
      <c r="A281" s="19">
        <v>271</v>
      </c>
      <c r="B281" s="19" t="s">
        <v>254</v>
      </c>
      <c r="C281" s="28" t="s">
        <v>673</v>
      </c>
      <c r="D281" s="35" t="s">
        <v>672</v>
      </c>
      <c r="E281" s="28" t="s">
        <v>670</v>
      </c>
      <c r="F281" s="48" t="s">
        <v>49</v>
      </c>
      <c r="G281" s="93">
        <f t="shared" si="12"/>
        <v>0</v>
      </c>
      <c r="H281" s="95"/>
      <c r="I281" s="95"/>
      <c r="J281" s="95"/>
      <c r="K281" s="95"/>
      <c r="L281" s="94">
        <f t="shared" si="13"/>
        <v>0</v>
      </c>
      <c r="M281" s="96"/>
      <c r="N281" s="96"/>
      <c r="O281" s="96"/>
      <c r="P281" s="97">
        <v>50</v>
      </c>
      <c r="Q281" s="105">
        <v>690</v>
      </c>
      <c r="R281" s="110"/>
      <c r="S281" s="116"/>
      <c r="T281" s="122"/>
      <c r="U281" s="66">
        <f t="shared" si="14"/>
        <v>20</v>
      </c>
      <c r="V281" s="65"/>
      <c r="W281" s="65"/>
      <c r="X281" s="65">
        <v>20</v>
      </c>
      <c r="Y281" s="91">
        <v>9</v>
      </c>
      <c r="AA281" s="80"/>
    </row>
    <row r="282" spans="1:27" s="68" customFormat="1">
      <c r="A282" s="19">
        <v>272</v>
      </c>
      <c r="B282" s="19" t="s">
        <v>45</v>
      </c>
      <c r="C282" s="35" t="s">
        <v>674</v>
      </c>
      <c r="D282" s="35" t="s">
        <v>675</v>
      </c>
      <c r="E282" s="29" t="s">
        <v>670</v>
      </c>
      <c r="F282" s="48" t="s">
        <v>676</v>
      </c>
      <c r="G282" s="93">
        <f t="shared" si="12"/>
        <v>20</v>
      </c>
      <c r="H282" s="95">
        <v>20</v>
      </c>
      <c r="I282" s="95"/>
      <c r="J282" s="95"/>
      <c r="K282" s="95"/>
      <c r="L282" s="94">
        <f t="shared" si="13"/>
        <v>0</v>
      </c>
      <c r="M282" s="96"/>
      <c r="N282" s="96"/>
      <c r="O282" s="96"/>
      <c r="P282" s="97">
        <v>4</v>
      </c>
      <c r="Q282" s="105">
        <v>300</v>
      </c>
      <c r="R282" s="110"/>
      <c r="S282" s="116"/>
      <c r="T282" s="122"/>
      <c r="U282" s="66">
        <f t="shared" si="14"/>
        <v>23</v>
      </c>
      <c r="V282" s="65"/>
      <c r="W282" s="65"/>
      <c r="X282" s="65">
        <v>23</v>
      </c>
      <c r="Y282" s="91">
        <v>9</v>
      </c>
      <c r="AA282" s="80"/>
    </row>
    <row r="283" spans="1:27" s="68" customFormat="1">
      <c r="A283" s="19">
        <v>273</v>
      </c>
      <c r="B283" s="19" t="s">
        <v>45</v>
      </c>
      <c r="C283" s="35" t="s">
        <v>677</v>
      </c>
      <c r="D283" s="35" t="s">
        <v>678</v>
      </c>
      <c r="E283" s="29" t="s">
        <v>679</v>
      </c>
      <c r="F283" s="48" t="s">
        <v>70</v>
      </c>
      <c r="G283" s="93">
        <f t="shared" si="12"/>
        <v>10</v>
      </c>
      <c r="H283" s="95"/>
      <c r="I283" s="95">
        <v>10</v>
      </c>
      <c r="J283" s="95"/>
      <c r="K283" s="95"/>
      <c r="L283" s="94">
        <f t="shared" si="13"/>
        <v>0</v>
      </c>
      <c r="M283" s="96"/>
      <c r="N283" s="96"/>
      <c r="O283" s="96"/>
      <c r="P283" s="97">
        <v>8</v>
      </c>
      <c r="Q283" s="105">
        <v>20</v>
      </c>
      <c r="R283" s="110"/>
      <c r="S283" s="116"/>
      <c r="T283" s="122"/>
      <c r="U283" s="66">
        <f t="shared" si="14"/>
        <v>10</v>
      </c>
      <c r="V283" s="65"/>
      <c r="W283" s="65"/>
      <c r="X283" s="65">
        <v>10</v>
      </c>
      <c r="Y283" s="91"/>
      <c r="AA283" s="80"/>
    </row>
    <row r="284" spans="1:27" s="68" customFormat="1">
      <c r="A284" s="19">
        <v>274</v>
      </c>
      <c r="B284" s="19" t="s">
        <v>45</v>
      </c>
      <c r="C284" s="35" t="s">
        <v>680</v>
      </c>
      <c r="D284" s="35" t="s">
        <v>681</v>
      </c>
      <c r="E284" s="29" t="s">
        <v>682</v>
      </c>
      <c r="F284" s="48" t="s">
        <v>49</v>
      </c>
      <c r="G284" s="93">
        <f t="shared" si="12"/>
        <v>89</v>
      </c>
      <c r="H284" s="95">
        <v>5</v>
      </c>
      <c r="I284" s="95">
        <v>4</v>
      </c>
      <c r="J284" s="95"/>
      <c r="K284" s="95">
        <v>80</v>
      </c>
      <c r="L284" s="94">
        <f t="shared" si="13"/>
        <v>0</v>
      </c>
      <c r="M284" s="96"/>
      <c r="N284" s="96"/>
      <c r="O284" s="96"/>
      <c r="P284" s="97">
        <v>50</v>
      </c>
      <c r="Q284" s="105">
        <v>400</v>
      </c>
      <c r="R284" s="110"/>
      <c r="S284" s="116"/>
      <c r="T284" s="122">
        <v>2</v>
      </c>
      <c r="U284" s="66">
        <f t="shared" si="14"/>
        <v>2</v>
      </c>
      <c r="V284" s="65"/>
      <c r="W284" s="65"/>
      <c r="X284" s="65">
        <v>2</v>
      </c>
      <c r="Y284" s="91">
        <v>56</v>
      </c>
      <c r="AA284" s="80"/>
    </row>
    <row r="285" spans="1:27" s="68" customFormat="1">
      <c r="A285" s="19">
        <v>275</v>
      </c>
      <c r="B285" s="19" t="s">
        <v>45</v>
      </c>
      <c r="C285" s="35" t="s">
        <v>683</v>
      </c>
      <c r="D285" s="35" t="s">
        <v>684</v>
      </c>
      <c r="E285" s="29" t="s">
        <v>682</v>
      </c>
      <c r="F285" s="48" t="s">
        <v>49</v>
      </c>
      <c r="G285" s="93">
        <f t="shared" si="12"/>
        <v>71</v>
      </c>
      <c r="H285" s="95">
        <v>26</v>
      </c>
      <c r="I285" s="95"/>
      <c r="J285" s="95"/>
      <c r="K285" s="95">
        <v>45</v>
      </c>
      <c r="L285" s="94">
        <f t="shared" si="13"/>
        <v>65</v>
      </c>
      <c r="M285" s="96"/>
      <c r="N285" s="96"/>
      <c r="O285" s="96">
        <v>65</v>
      </c>
      <c r="P285" s="97">
        <v>20</v>
      </c>
      <c r="Q285" s="105">
        <v>140</v>
      </c>
      <c r="R285" s="110"/>
      <c r="S285" s="116"/>
      <c r="T285" s="122"/>
      <c r="U285" s="66">
        <f t="shared" si="14"/>
        <v>55</v>
      </c>
      <c r="V285" s="65"/>
      <c r="W285" s="65"/>
      <c r="X285" s="65">
        <v>55</v>
      </c>
      <c r="Y285" s="91"/>
      <c r="AA285" s="80"/>
    </row>
    <row r="286" spans="1:27" s="68" customFormat="1">
      <c r="A286" s="19">
        <v>276</v>
      </c>
      <c r="B286" s="19" t="s">
        <v>45</v>
      </c>
      <c r="C286" s="35" t="s">
        <v>685</v>
      </c>
      <c r="D286" s="35" t="s">
        <v>686</v>
      </c>
      <c r="E286" s="29" t="s">
        <v>682</v>
      </c>
      <c r="F286" s="48" t="s">
        <v>49</v>
      </c>
      <c r="G286" s="93">
        <f t="shared" si="12"/>
        <v>20</v>
      </c>
      <c r="H286" s="95">
        <v>20</v>
      </c>
      <c r="I286" s="95"/>
      <c r="J286" s="95"/>
      <c r="K286" s="95"/>
      <c r="L286" s="94">
        <f t="shared" si="13"/>
        <v>120</v>
      </c>
      <c r="M286" s="96"/>
      <c r="N286" s="96"/>
      <c r="O286" s="96">
        <v>120</v>
      </c>
      <c r="P286" s="97">
        <v>10</v>
      </c>
      <c r="Q286" s="105">
        <v>60</v>
      </c>
      <c r="R286" s="110"/>
      <c r="S286" s="116"/>
      <c r="T286" s="122"/>
      <c r="U286" s="66">
        <f t="shared" si="14"/>
        <v>65</v>
      </c>
      <c r="V286" s="65"/>
      <c r="W286" s="65"/>
      <c r="X286" s="65">
        <v>65</v>
      </c>
      <c r="Y286" s="91"/>
      <c r="AA286" s="80"/>
    </row>
    <row r="287" spans="1:27" s="68" customFormat="1">
      <c r="A287" s="19">
        <v>277</v>
      </c>
      <c r="B287" s="19" t="s">
        <v>45</v>
      </c>
      <c r="C287" s="35" t="s">
        <v>687</v>
      </c>
      <c r="D287" s="35" t="s">
        <v>688</v>
      </c>
      <c r="E287" s="29" t="s">
        <v>682</v>
      </c>
      <c r="F287" s="48" t="s">
        <v>49</v>
      </c>
      <c r="G287" s="93">
        <f t="shared" si="12"/>
        <v>600</v>
      </c>
      <c r="H287" s="95"/>
      <c r="I287" s="95"/>
      <c r="J287" s="95">
        <v>600</v>
      </c>
      <c r="K287" s="95"/>
      <c r="L287" s="94">
        <f t="shared" si="13"/>
        <v>0</v>
      </c>
      <c r="M287" s="96"/>
      <c r="N287" s="96"/>
      <c r="O287" s="96"/>
      <c r="P287" s="97">
        <v>30</v>
      </c>
      <c r="Q287" s="105">
        <v>200</v>
      </c>
      <c r="R287" s="110"/>
      <c r="S287" s="116"/>
      <c r="T287" s="122"/>
      <c r="U287" s="66">
        <f t="shared" si="14"/>
        <v>64</v>
      </c>
      <c r="V287" s="65"/>
      <c r="W287" s="65"/>
      <c r="X287" s="65">
        <v>64</v>
      </c>
      <c r="Y287" s="91"/>
      <c r="AA287" s="80"/>
    </row>
    <row r="288" spans="1:27" s="68" customFormat="1">
      <c r="A288" s="19">
        <v>278</v>
      </c>
      <c r="B288" s="19" t="s">
        <v>45</v>
      </c>
      <c r="C288" s="35" t="s">
        <v>689</v>
      </c>
      <c r="D288" s="35" t="s">
        <v>690</v>
      </c>
      <c r="E288" s="29" t="s">
        <v>682</v>
      </c>
      <c r="F288" s="48" t="s">
        <v>70</v>
      </c>
      <c r="G288" s="93">
        <f t="shared" si="12"/>
        <v>8</v>
      </c>
      <c r="H288" s="95">
        <v>2</v>
      </c>
      <c r="I288" s="95"/>
      <c r="J288" s="95"/>
      <c r="K288" s="95">
        <v>6</v>
      </c>
      <c r="L288" s="94">
        <f t="shared" si="13"/>
        <v>0</v>
      </c>
      <c r="M288" s="96"/>
      <c r="N288" s="96"/>
      <c r="O288" s="96"/>
      <c r="P288" s="97">
        <v>4</v>
      </c>
      <c r="Q288" s="105">
        <v>6</v>
      </c>
      <c r="R288" s="110"/>
      <c r="S288" s="116"/>
      <c r="T288" s="122"/>
      <c r="U288" s="66">
        <f t="shared" si="14"/>
        <v>6</v>
      </c>
      <c r="V288" s="65"/>
      <c r="W288" s="65"/>
      <c r="X288" s="65">
        <v>6</v>
      </c>
      <c r="Y288" s="91"/>
      <c r="AA288" s="80"/>
    </row>
    <row r="289" spans="1:27" s="68" customFormat="1">
      <c r="A289" s="19">
        <v>279</v>
      </c>
      <c r="B289" s="19" t="s">
        <v>45</v>
      </c>
      <c r="C289" s="28" t="s">
        <v>691</v>
      </c>
      <c r="D289" s="35" t="s">
        <v>692</v>
      </c>
      <c r="E289" s="28" t="s">
        <v>682</v>
      </c>
      <c r="F289" s="48" t="s">
        <v>156</v>
      </c>
      <c r="G289" s="93">
        <f t="shared" si="12"/>
        <v>0</v>
      </c>
      <c r="H289" s="95"/>
      <c r="I289" s="95"/>
      <c r="J289" s="95"/>
      <c r="K289" s="95"/>
      <c r="L289" s="94">
        <f t="shared" si="13"/>
        <v>15</v>
      </c>
      <c r="M289" s="96"/>
      <c r="N289" s="96">
        <v>5</v>
      </c>
      <c r="O289" s="96">
        <v>10</v>
      </c>
      <c r="P289" s="97"/>
      <c r="Q289" s="105"/>
      <c r="R289" s="110"/>
      <c r="S289" s="116"/>
      <c r="T289" s="122"/>
      <c r="U289" s="66">
        <f t="shared" si="14"/>
        <v>0</v>
      </c>
      <c r="V289" s="65"/>
      <c r="W289" s="65"/>
      <c r="X289" s="65"/>
      <c r="Y289" s="91"/>
      <c r="Z289" s="68" t="s">
        <v>693</v>
      </c>
      <c r="AA289" s="80"/>
    </row>
    <row r="290" spans="1:27" s="68" customFormat="1">
      <c r="A290" s="19">
        <v>280</v>
      </c>
      <c r="B290" s="19" t="s">
        <v>45</v>
      </c>
      <c r="C290" s="35" t="s">
        <v>694</v>
      </c>
      <c r="D290" s="35" t="s">
        <v>695</v>
      </c>
      <c r="E290" s="29" t="s">
        <v>696</v>
      </c>
      <c r="F290" s="48" t="s">
        <v>49</v>
      </c>
      <c r="G290" s="93">
        <f t="shared" si="12"/>
        <v>0</v>
      </c>
      <c r="H290" s="95"/>
      <c r="I290" s="95"/>
      <c r="J290" s="95"/>
      <c r="K290" s="95"/>
      <c r="L290" s="94">
        <f t="shared" si="13"/>
        <v>0</v>
      </c>
      <c r="M290" s="96"/>
      <c r="N290" s="96"/>
      <c r="O290" s="96"/>
      <c r="P290" s="97">
        <v>16</v>
      </c>
      <c r="Q290" s="105">
        <v>550</v>
      </c>
      <c r="R290" s="110"/>
      <c r="S290" s="116"/>
      <c r="T290" s="122"/>
      <c r="U290" s="66">
        <f t="shared" si="14"/>
        <v>55</v>
      </c>
      <c r="V290" s="65"/>
      <c r="W290" s="65"/>
      <c r="X290" s="65">
        <v>55</v>
      </c>
      <c r="Y290" s="91"/>
      <c r="AA290" s="80"/>
    </row>
    <row r="291" spans="1:27" s="68" customFormat="1">
      <c r="A291" s="19">
        <v>281</v>
      </c>
      <c r="B291" s="19" t="s">
        <v>45</v>
      </c>
      <c r="C291" s="35" t="s">
        <v>697</v>
      </c>
      <c r="D291" s="35" t="s">
        <v>698</v>
      </c>
      <c r="E291" s="29" t="s">
        <v>699</v>
      </c>
      <c r="F291" s="48" t="s">
        <v>49</v>
      </c>
      <c r="G291" s="93">
        <f t="shared" si="12"/>
        <v>0</v>
      </c>
      <c r="H291" s="95"/>
      <c r="I291" s="95"/>
      <c r="J291" s="95"/>
      <c r="K291" s="95"/>
      <c r="L291" s="94">
        <f t="shared" si="13"/>
        <v>0</v>
      </c>
      <c r="M291" s="96"/>
      <c r="N291" s="96"/>
      <c r="O291" s="96"/>
      <c r="P291" s="97">
        <v>75</v>
      </c>
      <c r="Q291" s="105">
        <v>320</v>
      </c>
      <c r="R291" s="110"/>
      <c r="S291" s="116"/>
      <c r="T291" s="122"/>
      <c r="U291" s="66">
        <f t="shared" si="14"/>
        <v>24</v>
      </c>
      <c r="V291" s="65"/>
      <c r="W291" s="65"/>
      <c r="X291" s="65">
        <v>24</v>
      </c>
      <c r="Y291" s="91"/>
      <c r="AA291" s="80"/>
    </row>
    <row r="292" spans="1:27" s="68" customFormat="1">
      <c r="A292" s="19">
        <v>282</v>
      </c>
      <c r="B292" s="19" t="s">
        <v>45</v>
      </c>
      <c r="C292" s="35" t="s">
        <v>700</v>
      </c>
      <c r="D292" s="35" t="s">
        <v>701</v>
      </c>
      <c r="E292" s="29" t="s">
        <v>699</v>
      </c>
      <c r="F292" s="48" t="s">
        <v>49</v>
      </c>
      <c r="G292" s="93">
        <f t="shared" si="12"/>
        <v>0</v>
      </c>
      <c r="H292" s="95"/>
      <c r="I292" s="95"/>
      <c r="J292" s="95"/>
      <c r="K292" s="95"/>
      <c r="L292" s="94">
        <f t="shared" si="13"/>
        <v>0</v>
      </c>
      <c r="M292" s="96"/>
      <c r="N292" s="96"/>
      <c r="O292" s="96"/>
      <c r="P292" s="97">
        <v>125</v>
      </c>
      <c r="Q292" s="105">
        <v>378</v>
      </c>
      <c r="R292" s="110"/>
      <c r="S292" s="116"/>
      <c r="T292" s="122"/>
      <c r="U292" s="66">
        <f t="shared" si="14"/>
        <v>19</v>
      </c>
      <c r="V292" s="65"/>
      <c r="W292" s="65"/>
      <c r="X292" s="65">
        <v>19</v>
      </c>
      <c r="Y292" s="91"/>
      <c r="AA292" s="80"/>
    </row>
    <row r="293" spans="1:27" s="68" customFormat="1">
      <c r="A293" s="19">
        <v>283</v>
      </c>
      <c r="B293" s="19" t="s">
        <v>45</v>
      </c>
      <c r="C293" s="35" t="s">
        <v>702</v>
      </c>
      <c r="D293" s="35" t="s">
        <v>703</v>
      </c>
      <c r="E293" s="29" t="s">
        <v>699</v>
      </c>
      <c r="F293" s="48" t="s">
        <v>49</v>
      </c>
      <c r="G293" s="93">
        <f t="shared" si="12"/>
        <v>0</v>
      </c>
      <c r="H293" s="95"/>
      <c r="I293" s="95"/>
      <c r="J293" s="95"/>
      <c r="K293" s="95"/>
      <c r="L293" s="94">
        <f t="shared" si="13"/>
        <v>0</v>
      </c>
      <c r="M293" s="96"/>
      <c r="N293" s="96"/>
      <c r="O293" s="96"/>
      <c r="P293" s="97">
        <v>8</v>
      </c>
      <c r="Q293" s="105">
        <v>150</v>
      </c>
      <c r="R293" s="110"/>
      <c r="S293" s="116"/>
      <c r="T293" s="122"/>
      <c r="U293" s="66">
        <f t="shared" si="14"/>
        <v>16</v>
      </c>
      <c r="V293" s="65"/>
      <c r="W293" s="65"/>
      <c r="X293" s="65">
        <v>16</v>
      </c>
      <c r="Y293" s="91"/>
      <c r="AA293" s="80"/>
    </row>
    <row r="294" spans="1:27" s="68" customFormat="1" ht="22.9">
      <c r="A294" s="19">
        <v>284</v>
      </c>
      <c r="B294" s="19" t="s">
        <v>45</v>
      </c>
      <c r="C294" s="35" t="s">
        <v>704</v>
      </c>
      <c r="D294" s="35" t="s">
        <v>705</v>
      </c>
      <c r="E294" s="29" t="s">
        <v>699</v>
      </c>
      <c r="F294" s="48" t="s">
        <v>49</v>
      </c>
      <c r="G294" s="93">
        <f t="shared" si="12"/>
        <v>0</v>
      </c>
      <c r="H294" s="95"/>
      <c r="I294" s="95"/>
      <c r="J294" s="95"/>
      <c r="K294" s="95"/>
      <c r="L294" s="94">
        <f t="shared" si="13"/>
        <v>0</v>
      </c>
      <c r="M294" s="96"/>
      <c r="N294" s="96"/>
      <c r="O294" s="96"/>
      <c r="P294" s="97">
        <v>8</v>
      </c>
      <c r="Q294" s="105">
        <v>35</v>
      </c>
      <c r="R294" s="110"/>
      <c r="S294" s="116"/>
      <c r="T294" s="122"/>
      <c r="U294" s="66">
        <f t="shared" si="14"/>
        <v>17</v>
      </c>
      <c r="V294" s="65"/>
      <c r="W294" s="65"/>
      <c r="X294" s="65">
        <v>17</v>
      </c>
      <c r="Y294" s="91"/>
      <c r="AA294" s="80"/>
    </row>
    <row r="295" spans="1:27" s="68" customFormat="1" ht="22.9">
      <c r="A295" s="19">
        <v>285</v>
      </c>
      <c r="B295" s="19" t="s">
        <v>45</v>
      </c>
      <c r="C295" s="28" t="s">
        <v>706</v>
      </c>
      <c r="D295" s="35" t="s">
        <v>707</v>
      </c>
      <c r="E295" s="28" t="s">
        <v>708</v>
      </c>
      <c r="F295" s="48" t="s">
        <v>52</v>
      </c>
      <c r="G295" s="93">
        <f t="shared" si="12"/>
        <v>160</v>
      </c>
      <c r="H295" s="95"/>
      <c r="I295" s="95"/>
      <c r="J295" s="95">
        <v>100</v>
      </c>
      <c r="K295" s="95">
        <v>60</v>
      </c>
      <c r="L295" s="94">
        <f t="shared" si="13"/>
        <v>0</v>
      </c>
      <c r="M295" s="96"/>
      <c r="N295" s="96"/>
      <c r="O295" s="96"/>
      <c r="P295" s="97"/>
      <c r="Q295" s="105">
        <v>120</v>
      </c>
      <c r="R295" s="110"/>
      <c r="S295" s="116"/>
      <c r="T295" s="122"/>
      <c r="U295" s="66">
        <f t="shared" si="14"/>
        <v>36</v>
      </c>
      <c r="V295" s="65"/>
      <c r="W295" s="65"/>
      <c r="X295" s="65">
        <v>36</v>
      </c>
      <c r="Y295" s="91"/>
      <c r="AA295" s="80"/>
    </row>
    <row r="296" spans="1:27" s="68" customFormat="1" ht="22.9">
      <c r="A296" s="19">
        <v>286</v>
      </c>
      <c r="B296" s="19" t="s">
        <v>45</v>
      </c>
      <c r="C296" s="28" t="s">
        <v>709</v>
      </c>
      <c r="D296" s="35" t="s">
        <v>710</v>
      </c>
      <c r="E296" s="28" t="s">
        <v>708</v>
      </c>
      <c r="F296" s="48" t="s">
        <v>52</v>
      </c>
      <c r="G296" s="93">
        <f t="shared" si="12"/>
        <v>0</v>
      </c>
      <c r="H296" s="95"/>
      <c r="I296" s="95"/>
      <c r="J296" s="95"/>
      <c r="K296" s="95"/>
      <c r="L296" s="94">
        <f t="shared" si="13"/>
        <v>0</v>
      </c>
      <c r="M296" s="96"/>
      <c r="N296" s="96"/>
      <c r="O296" s="96"/>
      <c r="P296" s="97">
        <v>5</v>
      </c>
      <c r="Q296" s="105">
        <v>35</v>
      </c>
      <c r="R296" s="110"/>
      <c r="S296" s="116"/>
      <c r="T296" s="122"/>
      <c r="U296" s="66">
        <f t="shared" si="14"/>
        <v>12</v>
      </c>
      <c r="V296" s="65"/>
      <c r="W296" s="65"/>
      <c r="X296" s="65">
        <v>12</v>
      </c>
      <c r="Y296" s="91"/>
      <c r="AA296" s="80"/>
    </row>
    <row r="297" spans="1:27" s="68" customFormat="1">
      <c r="A297" s="19">
        <v>287</v>
      </c>
      <c r="B297" s="19" t="s">
        <v>45</v>
      </c>
      <c r="C297" s="35" t="s">
        <v>711</v>
      </c>
      <c r="D297" s="35" t="s">
        <v>712</v>
      </c>
      <c r="E297" s="29" t="s">
        <v>708</v>
      </c>
      <c r="F297" s="48" t="s">
        <v>70</v>
      </c>
      <c r="G297" s="93">
        <f t="shared" si="12"/>
        <v>0</v>
      </c>
      <c r="H297" s="95"/>
      <c r="I297" s="95"/>
      <c r="J297" s="95"/>
      <c r="K297" s="95"/>
      <c r="L297" s="94">
        <f t="shared" si="13"/>
        <v>0</v>
      </c>
      <c r="M297" s="96"/>
      <c r="N297" s="96"/>
      <c r="O297" s="96"/>
      <c r="P297" s="97">
        <v>10</v>
      </c>
      <c r="Q297" s="105">
        <v>35</v>
      </c>
      <c r="R297" s="110"/>
      <c r="S297" s="116"/>
      <c r="T297" s="122"/>
      <c r="U297" s="66">
        <f t="shared" si="14"/>
        <v>0</v>
      </c>
      <c r="V297" s="65"/>
      <c r="W297" s="65"/>
      <c r="X297" s="65"/>
      <c r="Y297" s="91"/>
      <c r="AA297" s="80"/>
    </row>
    <row r="298" spans="1:27" s="68" customFormat="1">
      <c r="A298" s="19">
        <v>288</v>
      </c>
      <c r="B298" s="19" t="s">
        <v>45</v>
      </c>
      <c r="C298" s="28" t="s">
        <v>713</v>
      </c>
      <c r="D298" s="35" t="s">
        <v>713</v>
      </c>
      <c r="E298" s="25" t="s">
        <v>708</v>
      </c>
      <c r="F298" s="25" t="s">
        <v>70</v>
      </c>
      <c r="G298" s="93">
        <f t="shared" si="12"/>
        <v>0</v>
      </c>
      <c r="H298" s="95"/>
      <c r="I298" s="95"/>
      <c r="J298" s="95"/>
      <c r="K298" s="95"/>
      <c r="L298" s="94">
        <f t="shared" si="13"/>
        <v>0</v>
      </c>
      <c r="M298" s="96"/>
      <c r="N298" s="96"/>
      <c r="O298" s="96"/>
      <c r="P298" s="97"/>
      <c r="Q298" s="105">
        <v>12</v>
      </c>
      <c r="R298" s="110"/>
      <c r="S298" s="116"/>
      <c r="T298" s="122"/>
      <c r="U298" s="66">
        <f t="shared" si="14"/>
        <v>0</v>
      </c>
      <c r="V298" s="65"/>
      <c r="W298" s="65"/>
      <c r="X298" s="65"/>
      <c r="Y298" s="91"/>
      <c r="AA298" s="80"/>
    </row>
    <row r="299" spans="1:27" s="68" customFormat="1">
      <c r="A299" s="19">
        <v>289</v>
      </c>
      <c r="B299" s="19" t="s">
        <v>45</v>
      </c>
      <c r="C299" s="28" t="s">
        <v>714</v>
      </c>
      <c r="D299" s="35" t="s">
        <v>715</v>
      </c>
      <c r="E299" s="28" t="s">
        <v>708</v>
      </c>
      <c r="F299" s="48" t="s">
        <v>52</v>
      </c>
      <c r="G299" s="93">
        <f t="shared" si="12"/>
        <v>60</v>
      </c>
      <c r="H299" s="95"/>
      <c r="I299" s="95"/>
      <c r="J299" s="95">
        <v>60</v>
      </c>
      <c r="K299" s="95"/>
      <c r="L299" s="94">
        <f t="shared" si="13"/>
        <v>0</v>
      </c>
      <c r="M299" s="96"/>
      <c r="N299" s="96"/>
      <c r="O299" s="96"/>
      <c r="P299" s="97"/>
      <c r="Q299" s="105">
        <v>330</v>
      </c>
      <c r="R299" s="110"/>
      <c r="S299" s="116"/>
      <c r="T299" s="122"/>
      <c r="U299" s="66">
        <f t="shared" si="14"/>
        <v>20</v>
      </c>
      <c r="V299" s="65"/>
      <c r="W299" s="65"/>
      <c r="X299" s="65">
        <v>20</v>
      </c>
      <c r="Y299" s="91"/>
      <c r="AA299" s="80"/>
    </row>
    <row r="300" spans="1:27" s="68" customFormat="1">
      <c r="A300" s="19">
        <v>290</v>
      </c>
      <c r="B300" s="19" t="s">
        <v>45</v>
      </c>
      <c r="C300" s="24" t="s">
        <v>716</v>
      </c>
      <c r="D300" s="35" t="s">
        <v>717</v>
      </c>
      <c r="E300" s="43" t="s">
        <v>708</v>
      </c>
      <c r="F300" s="48" t="s">
        <v>70</v>
      </c>
      <c r="G300" s="93">
        <f t="shared" si="12"/>
        <v>0</v>
      </c>
      <c r="H300" s="95"/>
      <c r="I300" s="95"/>
      <c r="J300" s="95"/>
      <c r="K300" s="95"/>
      <c r="L300" s="94">
        <f t="shared" si="13"/>
        <v>0</v>
      </c>
      <c r="M300" s="96"/>
      <c r="N300" s="96"/>
      <c r="O300" s="96"/>
      <c r="P300" s="97"/>
      <c r="Q300" s="105">
        <v>100</v>
      </c>
      <c r="R300" s="110"/>
      <c r="S300" s="116"/>
      <c r="T300" s="122"/>
      <c r="U300" s="66">
        <f t="shared" si="14"/>
        <v>0</v>
      </c>
      <c r="V300" s="65"/>
      <c r="W300" s="65"/>
      <c r="X300" s="65"/>
      <c r="Y300" s="91"/>
      <c r="AA300" s="80"/>
    </row>
    <row r="301" spans="1:27" s="68" customFormat="1">
      <c r="A301" s="19">
        <v>291</v>
      </c>
      <c r="B301" s="19" t="s">
        <v>45</v>
      </c>
      <c r="C301" s="28" t="s">
        <v>718</v>
      </c>
      <c r="D301" s="35" t="s">
        <v>719</v>
      </c>
      <c r="E301" s="28" t="s">
        <v>708</v>
      </c>
      <c r="F301" s="48" t="s">
        <v>52</v>
      </c>
      <c r="G301" s="93">
        <f t="shared" si="12"/>
        <v>0</v>
      </c>
      <c r="H301" s="95"/>
      <c r="I301" s="95"/>
      <c r="J301" s="95"/>
      <c r="K301" s="95"/>
      <c r="L301" s="94">
        <f t="shared" si="13"/>
        <v>0</v>
      </c>
      <c r="M301" s="96"/>
      <c r="N301" s="96"/>
      <c r="O301" s="96"/>
      <c r="P301" s="97"/>
      <c r="Q301" s="105">
        <v>37</v>
      </c>
      <c r="R301" s="110"/>
      <c r="S301" s="116"/>
      <c r="T301" s="122"/>
      <c r="U301" s="66">
        <f t="shared" si="14"/>
        <v>0</v>
      </c>
      <c r="V301" s="65"/>
      <c r="W301" s="65"/>
      <c r="X301" s="65"/>
      <c r="Y301" s="91"/>
      <c r="AA301" s="80"/>
    </row>
    <row r="302" spans="1:27" s="68" customFormat="1">
      <c r="A302" s="19">
        <v>292</v>
      </c>
      <c r="B302" s="19" t="s">
        <v>45</v>
      </c>
      <c r="C302" s="28" t="s">
        <v>720</v>
      </c>
      <c r="D302" s="35" t="s">
        <v>721</v>
      </c>
      <c r="E302" s="28" t="s">
        <v>708</v>
      </c>
      <c r="F302" s="48" t="s">
        <v>49</v>
      </c>
      <c r="G302" s="93">
        <f t="shared" si="12"/>
        <v>250</v>
      </c>
      <c r="H302" s="95"/>
      <c r="I302" s="95"/>
      <c r="J302" s="95">
        <v>250</v>
      </c>
      <c r="K302" s="95"/>
      <c r="L302" s="94">
        <f t="shared" si="13"/>
        <v>0</v>
      </c>
      <c r="M302" s="96"/>
      <c r="N302" s="96"/>
      <c r="O302" s="96"/>
      <c r="P302" s="97">
        <v>40</v>
      </c>
      <c r="Q302" s="105">
        <v>360</v>
      </c>
      <c r="R302" s="110"/>
      <c r="S302" s="116"/>
      <c r="T302" s="122"/>
      <c r="U302" s="66">
        <f t="shared" si="14"/>
        <v>38</v>
      </c>
      <c r="V302" s="65"/>
      <c r="W302" s="65"/>
      <c r="X302" s="65">
        <v>38</v>
      </c>
      <c r="Y302" s="91"/>
      <c r="AA302" s="80"/>
    </row>
    <row r="303" spans="1:27" s="68" customFormat="1">
      <c r="A303" s="19">
        <v>293</v>
      </c>
      <c r="B303" s="19" t="s">
        <v>45</v>
      </c>
      <c r="C303" s="28" t="s">
        <v>722</v>
      </c>
      <c r="D303" s="35" t="s">
        <v>723</v>
      </c>
      <c r="E303" s="28" t="s">
        <v>708</v>
      </c>
      <c r="F303" s="48" t="s">
        <v>52</v>
      </c>
      <c r="G303" s="93">
        <f t="shared" si="12"/>
        <v>0</v>
      </c>
      <c r="H303" s="95"/>
      <c r="I303" s="95"/>
      <c r="J303" s="95"/>
      <c r="K303" s="95"/>
      <c r="L303" s="94">
        <f t="shared" si="13"/>
        <v>0</v>
      </c>
      <c r="M303" s="96"/>
      <c r="N303" s="96"/>
      <c r="O303" s="96"/>
      <c r="P303" s="97"/>
      <c r="Q303" s="105">
        <v>37</v>
      </c>
      <c r="R303" s="110"/>
      <c r="S303" s="116"/>
      <c r="T303" s="122"/>
      <c r="U303" s="66">
        <f t="shared" si="14"/>
        <v>0</v>
      </c>
      <c r="V303" s="65"/>
      <c r="W303" s="65"/>
      <c r="X303" s="65"/>
      <c r="Y303" s="91"/>
      <c r="AA303" s="80"/>
    </row>
    <row r="304" spans="1:27" s="68" customFormat="1">
      <c r="A304" s="19">
        <v>294</v>
      </c>
      <c r="B304" s="19" t="s">
        <v>45</v>
      </c>
      <c r="C304" s="28" t="s">
        <v>724</v>
      </c>
      <c r="D304" s="35" t="s">
        <v>715</v>
      </c>
      <c r="E304" s="28" t="s">
        <v>708</v>
      </c>
      <c r="F304" s="48" t="s">
        <v>52</v>
      </c>
      <c r="G304" s="93">
        <f t="shared" si="12"/>
        <v>60</v>
      </c>
      <c r="H304" s="95"/>
      <c r="I304" s="95"/>
      <c r="J304" s="95">
        <v>60</v>
      </c>
      <c r="K304" s="95"/>
      <c r="L304" s="94">
        <f t="shared" si="13"/>
        <v>0</v>
      </c>
      <c r="M304" s="96"/>
      <c r="N304" s="96"/>
      <c r="O304" s="96"/>
      <c r="P304" s="97"/>
      <c r="Q304" s="105">
        <v>330</v>
      </c>
      <c r="R304" s="110"/>
      <c r="S304" s="116"/>
      <c r="T304" s="122"/>
      <c r="U304" s="66">
        <f t="shared" si="14"/>
        <v>25</v>
      </c>
      <c r="V304" s="65"/>
      <c r="W304" s="65"/>
      <c r="X304" s="65">
        <v>25</v>
      </c>
      <c r="Y304" s="91"/>
      <c r="AA304" s="80"/>
    </row>
    <row r="305" spans="1:27" s="68" customFormat="1">
      <c r="A305" s="19">
        <v>295</v>
      </c>
      <c r="B305" s="19" t="s">
        <v>45</v>
      </c>
      <c r="C305" s="35" t="s">
        <v>725</v>
      </c>
      <c r="D305" s="35" t="s">
        <v>726</v>
      </c>
      <c r="E305" s="29" t="s">
        <v>727</v>
      </c>
      <c r="F305" s="48" t="s">
        <v>52</v>
      </c>
      <c r="G305" s="93">
        <f t="shared" si="12"/>
        <v>0</v>
      </c>
      <c r="H305" s="95"/>
      <c r="I305" s="95"/>
      <c r="J305" s="95"/>
      <c r="K305" s="95"/>
      <c r="L305" s="94">
        <f t="shared" si="13"/>
        <v>0</v>
      </c>
      <c r="M305" s="96"/>
      <c r="N305" s="96"/>
      <c r="O305" s="96"/>
      <c r="P305" s="97">
        <v>4</v>
      </c>
      <c r="Q305" s="105">
        <v>30</v>
      </c>
      <c r="R305" s="110"/>
      <c r="S305" s="116"/>
      <c r="T305" s="122"/>
      <c r="U305" s="66">
        <f t="shared" si="14"/>
        <v>6</v>
      </c>
      <c r="V305" s="65"/>
      <c r="W305" s="65"/>
      <c r="X305" s="65">
        <v>6</v>
      </c>
      <c r="Y305" s="91"/>
      <c r="AA305" s="80"/>
    </row>
    <row r="306" spans="1:27" s="68" customFormat="1">
      <c r="A306" s="19">
        <v>296</v>
      </c>
      <c r="B306" s="19" t="s">
        <v>45</v>
      </c>
      <c r="C306" s="35" t="s">
        <v>70</v>
      </c>
      <c r="D306" s="35" t="s">
        <v>728</v>
      </c>
      <c r="E306" s="29" t="s">
        <v>727</v>
      </c>
      <c r="F306" s="48" t="s">
        <v>52</v>
      </c>
      <c r="G306" s="93">
        <f t="shared" si="12"/>
        <v>90</v>
      </c>
      <c r="H306" s="95">
        <v>90</v>
      </c>
      <c r="I306" s="95"/>
      <c r="J306" s="95"/>
      <c r="K306" s="95"/>
      <c r="L306" s="94">
        <f t="shared" si="13"/>
        <v>0</v>
      </c>
      <c r="M306" s="96"/>
      <c r="N306" s="96"/>
      <c r="O306" s="96"/>
      <c r="P306" s="97">
        <v>30</v>
      </c>
      <c r="Q306" s="105">
        <v>400</v>
      </c>
      <c r="R306" s="110"/>
      <c r="S306" s="116"/>
      <c r="T306" s="122"/>
      <c r="U306" s="66">
        <f t="shared" si="14"/>
        <v>20</v>
      </c>
      <c r="V306" s="65"/>
      <c r="W306" s="65"/>
      <c r="X306" s="65">
        <v>20</v>
      </c>
      <c r="Y306" s="91"/>
      <c r="AA306" s="80"/>
    </row>
    <row r="307" spans="1:27" s="68" customFormat="1">
      <c r="A307" s="19">
        <v>297</v>
      </c>
      <c r="B307" s="19" t="s">
        <v>45</v>
      </c>
      <c r="C307" s="35" t="s">
        <v>729</v>
      </c>
      <c r="D307" s="35" t="s">
        <v>730</v>
      </c>
      <c r="E307" s="29" t="s">
        <v>727</v>
      </c>
      <c r="F307" s="48" t="s">
        <v>52</v>
      </c>
      <c r="G307" s="93">
        <f t="shared" si="12"/>
        <v>0</v>
      </c>
      <c r="H307" s="95"/>
      <c r="I307" s="95"/>
      <c r="J307" s="95"/>
      <c r="K307" s="95"/>
      <c r="L307" s="94">
        <f t="shared" si="13"/>
        <v>0</v>
      </c>
      <c r="M307" s="96"/>
      <c r="N307" s="96"/>
      <c r="O307" s="96"/>
      <c r="P307" s="97"/>
      <c r="Q307" s="105">
        <v>50</v>
      </c>
      <c r="R307" s="110"/>
      <c r="S307" s="116"/>
      <c r="T307" s="122"/>
      <c r="U307" s="66">
        <f t="shared" si="14"/>
        <v>10</v>
      </c>
      <c r="V307" s="65"/>
      <c r="W307" s="65"/>
      <c r="X307" s="65">
        <v>10</v>
      </c>
      <c r="Y307" s="91"/>
      <c r="AA307" s="80"/>
    </row>
    <row r="308" spans="1:27" s="68" customFormat="1">
      <c r="A308" s="19">
        <v>298</v>
      </c>
      <c r="B308" s="19" t="s">
        <v>45</v>
      </c>
      <c r="C308" s="35" t="s">
        <v>731</v>
      </c>
      <c r="D308" s="35" t="s">
        <v>732</v>
      </c>
      <c r="E308" s="29" t="s">
        <v>727</v>
      </c>
      <c r="F308" s="48" t="s">
        <v>70</v>
      </c>
      <c r="G308" s="93">
        <f t="shared" si="12"/>
        <v>0</v>
      </c>
      <c r="H308" s="95"/>
      <c r="I308" s="95"/>
      <c r="J308" s="95"/>
      <c r="K308" s="95"/>
      <c r="L308" s="94">
        <f t="shared" si="13"/>
        <v>0</v>
      </c>
      <c r="M308" s="96"/>
      <c r="N308" s="96"/>
      <c r="O308" s="96"/>
      <c r="P308" s="97">
        <v>4</v>
      </c>
      <c r="Q308" s="105">
        <v>10</v>
      </c>
      <c r="R308" s="110"/>
      <c r="S308" s="116"/>
      <c r="T308" s="122"/>
      <c r="U308" s="66">
        <f t="shared" si="14"/>
        <v>0</v>
      </c>
      <c r="V308" s="65"/>
      <c r="W308" s="65"/>
      <c r="X308" s="65"/>
      <c r="Y308" s="91"/>
      <c r="Z308" s="68" t="s">
        <v>310</v>
      </c>
      <c r="AA308" s="80"/>
    </row>
    <row r="309" spans="1:27" s="68" customFormat="1">
      <c r="A309" s="19">
        <v>299</v>
      </c>
      <c r="B309" s="19" t="s">
        <v>45</v>
      </c>
      <c r="C309" s="35" t="s">
        <v>733</v>
      </c>
      <c r="D309" s="35" t="s">
        <v>734</v>
      </c>
      <c r="E309" s="29" t="s">
        <v>727</v>
      </c>
      <c r="F309" s="48" t="s">
        <v>49</v>
      </c>
      <c r="G309" s="93">
        <f t="shared" si="12"/>
        <v>0</v>
      </c>
      <c r="H309" s="95"/>
      <c r="I309" s="95"/>
      <c r="J309" s="95"/>
      <c r="K309" s="95"/>
      <c r="L309" s="94">
        <f t="shared" si="13"/>
        <v>0</v>
      </c>
      <c r="M309" s="96"/>
      <c r="N309" s="96"/>
      <c r="O309" s="96"/>
      <c r="P309" s="97">
        <v>30</v>
      </c>
      <c r="Q309" s="105">
        <v>480</v>
      </c>
      <c r="R309" s="110"/>
      <c r="S309" s="116"/>
      <c r="T309" s="122"/>
      <c r="U309" s="66">
        <f t="shared" si="14"/>
        <v>32</v>
      </c>
      <c r="V309" s="65"/>
      <c r="W309" s="65"/>
      <c r="X309" s="65">
        <v>32</v>
      </c>
      <c r="Y309" s="91"/>
      <c r="AA309" s="80"/>
    </row>
    <row r="310" spans="1:27" s="68" customFormat="1">
      <c r="A310" s="19">
        <v>300</v>
      </c>
      <c r="B310" s="19" t="s">
        <v>45</v>
      </c>
      <c r="C310" s="35" t="s">
        <v>735</v>
      </c>
      <c r="D310" s="35" t="s">
        <v>736</v>
      </c>
      <c r="E310" s="29" t="s">
        <v>727</v>
      </c>
      <c r="F310" s="48" t="s">
        <v>49</v>
      </c>
      <c r="G310" s="93">
        <f t="shared" si="12"/>
        <v>40</v>
      </c>
      <c r="H310" s="95"/>
      <c r="I310" s="95"/>
      <c r="J310" s="95">
        <v>40</v>
      </c>
      <c r="K310" s="95"/>
      <c r="L310" s="94">
        <f t="shared" si="13"/>
        <v>0</v>
      </c>
      <c r="M310" s="96"/>
      <c r="N310" s="96"/>
      <c r="O310" s="96"/>
      <c r="P310" s="97">
        <v>8</v>
      </c>
      <c r="Q310" s="105">
        <v>100</v>
      </c>
      <c r="R310" s="110"/>
      <c r="S310" s="116"/>
      <c r="T310" s="122"/>
      <c r="U310" s="66">
        <f t="shared" si="14"/>
        <v>23</v>
      </c>
      <c r="V310" s="65"/>
      <c r="W310" s="65"/>
      <c r="X310" s="65">
        <v>23</v>
      </c>
      <c r="Y310" s="91"/>
      <c r="AA310" s="80"/>
    </row>
    <row r="311" spans="1:27" s="68" customFormat="1">
      <c r="A311" s="19">
        <v>301</v>
      </c>
      <c r="B311" s="19" t="s">
        <v>45</v>
      </c>
      <c r="C311" s="35" t="s">
        <v>737</v>
      </c>
      <c r="D311" s="35" t="s">
        <v>738</v>
      </c>
      <c r="E311" s="29" t="s">
        <v>727</v>
      </c>
      <c r="F311" s="48" t="s">
        <v>52</v>
      </c>
      <c r="G311" s="93">
        <f t="shared" si="12"/>
        <v>0</v>
      </c>
      <c r="H311" s="95"/>
      <c r="I311" s="95"/>
      <c r="J311" s="95"/>
      <c r="K311" s="95"/>
      <c r="L311" s="94">
        <f t="shared" si="13"/>
        <v>0</v>
      </c>
      <c r="M311" s="96"/>
      <c r="N311" s="96"/>
      <c r="O311" s="96"/>
      <c r="P311" s="97">
        <v>8</v>
      </c>
      <c r="Q311" s="105">
        <v>10</v>
      </c>
      <c r="R311" s="110"/>
      <c r="S311" s="116"/>
      <c r="T311" s="122"/>
      <c r="U311" s="66">
        <f t="shared" si="14"/>
        <v>7</v>
      </c>
      <c r="V311" s="65"/>
      <c r="W311" s="65"/>
      <c r="X311" s="65">
        <v>7</v>
      </c>
      <c r="Y311" s="91"/>
      <c r="AA311" s="80"/>
    </row>
    <row r="312" spans="1:27" s="68" customFormat="1">
      <c r="A312" s="83">
        <v>453</v>
      </c>
      <c r="B312" s="19" t="s">
        <v>45</v>
      </c>
      <c r="C312" s="83" t="s">
        <v>739</v>
      </c>
      <c r="D312" s="83" t="s">
        <v>740</v>
      </c>
      <c r="E312" s="83" t="s">
        <v>142</v>
      </c>
      <c r="F312" s="83" t="s">
        <v>70</v>
      </c>
      <c r="G312" s="93">
        <f t="shared" si="12"/>
        <v>30</v>
      </c>
      <c r="H312" s="73">
        <v>30</v>
      </c>
      <c r="I312" s="73"/>
      <c r="J312" s="73"/>
      <c r="K312" s="73"/>
      <c r="L312" s="94">
        <f t="shared" si="13"/>
        <v>0</v>
      </c>
      <c r="M312" s="96"/>
      <c r="N312" s="96"/>
      <c r="O312" s="96"/>
      <c r="P312" s="97"/>
      <c r="Q312" s="105">
        <v>10</v>
      </c>
      <c r="R312" s="110">
        <v>20</v>
      </c>
      <c r="S312" s="116"/>
      <c r="T312" s="122"/>
      <c r="U312" s="66">
        <f t="shared" si="14"/>
        <v>0</v>
      </c>
      <c r="V312" s="65"/>
      <c r="W312" s="65"/>
      <c r="X312" s="65"/>
      <c r="Y312" s="91"/>
      <c r="AA312" s="80"/>
    </row>
    <row r="313" spans="1:27" s="68" customFormat="1">
      <c r="A313" s="19">
        <v>303</v>
      </c>
      <c r="B313" s="19" t="s">
        <v>45</v>
      </c>
      <c r="C313" s="35" t="s">
        <v>741</v>
      </c>
      <c r="D313" s="35" t="s">
        <v>742</v>
      </c>
      <c r="E313" s="29" t="s">
        <v>727</v>
      </c>
      <c r="F313" s="48" t="s">
        <v>52</v>
      </c>
      <c r="G313" s="93">
        <f t="shared" si="12"/>
        <v>0</v>
      </c>
      <c r="H313" s="95"/>
      <c r="I313" s="95"/>
      <c r="J313" s="95"/>
      <c r="K313" s="95"/>
      <c r="L313" s="94">
        <f t="shared" si="13"/>
        <v>0</v>
      </c>
      <c r="M313" s="96"/>
      <c r="N313" s="96"/>
      <c r="O313" s="96"/>
      <c r="P313" s="97">
        <v>8</v>
      </c>
      <c r="Q313" s="105">
        <v>360</v>
      </c>
      <c r="R313" s="110"/>
      <c r="S313" s="116"/>
      <c r="T313" s="122"/>
      <c r="U313" s="66">
        <f t="shared" si="14"/>
        <v>50</v>
      </c>
      <c r="V313" s="65"/>
      <c r="W313" s="65"/>
      <c r="X313" s="65">
        <v>50</v>
      </c>
      <c r="Y313" s="91"/>
      <c r="AA313" s="80"/>
    </row>
    <row r="314" spans="1:27" s="68" customFormat="1">
      <c r="A314" s="19">
        <v>304</v>
      </c>
      <c r="B314" s="19" t="s">
        <v>45</v>
      </c>
      <c r="C314" s="24" t="s">
        <v>743</v>
      </c>
      <c r="D314" s="35" t="s">
        <v>744</v>
      </c>
      <c r="E314" s="20" t="s">
        <v>727</v>
      </c>
      <c r="F314" s="48" t="s">
        <v>70</v>
      </c>
      <c r="G314" s="93">
        <f t="shared" si="12"/>
        <v>0</v>
      </c>
      <c r="H314" s="95"/>
      <c r="I314" s="95"/>
      <c r="J314" s="95"/>
      <c r="K314" s="95"/>
      <c r="L314" s="94">
        <f t="shared" si="13"/>
        <v>0</v>
      </c>
      <c r="M314" s="96"/>
      <c r="N314" s="96"/>
      <c r="O314" s="96"/>
      <c r="P314" s="97">
        <v>10</v>
      </c>
      <c r="Q314" s="105">
        <v>10</v>
      </c>
      <c r="R314" s="110"/>
      <c r="S314" s="116"/>
      <c r="T314" s="122"/>
      <c r="U314" s="66">
        <f t="shared" si="14"/>
        <v>0</v>
      </c>
      <c r="V314" s="65"/>
      <c r="W314" s="65"/>
      <c r="X314" s="65"/>
      <c r="Y314" s="91"/>
      <c r="Z314" s="68" t="s">
        <v>310</v>
      </c>
      <c r="AA314" s="80"/>
    </row>
    <row r="315" spans="1:27" s="68" customFormat="1">
      <c r="A315" s="19">
        <v>305</v>
      </c>
      <c r="B315" s="19" t="s">
        <v>45</v>
      </c>
      <c r="C315" s="35" t="s">
        <v>745</v>
      </c>
      <c r="D315" s="35" t="s">
        <v>746</v>
      </c>
      <c r="E315" s="29" t="s">
        <v>727</v>
      </c>
      <c r="F315" s="48" t="s">
        <v>52</v>
      </c>
      <c r="G315" s="93">
        <f t="shared" si="12"/>
        <v>5</v>
      </c>
      <c r="H315" s="95"/>
      <c r="I315" s="95">
        <v>5</v>
      </c>
      <c r="J315" s="95"/>
      <c r="K315" s="95"/>
      <c r="L315" s="94">
        <f t="shared" si="13"/>
        <v>0</v>
      </c>
      <c r="M315" s="96"/>
      <c r="N315" s="96"/>
      <c r="O315" s="96"/>
      <c r="P315" s="97">
        <v>8</v>
      </c>
      <c r="Q315" s="105">
        <v>150</v>
      </c>
      <c r="R315" s="110"/>
      <c r="S315" s="116"/>
      <c r="T315" s="122"/>
      <c r="U315" s="66">
        <f t="shared" si="14"/>
        <v>10</v>
      </c>
      <c r="V315" s="65"/>
      <c r="W315" s="65"/>
      <c r="X315" s="65">
        <v>10</v>
      </c>
      <c r="Y315" s="91"/>
      <c r="AA315" s="80"/>
    </row>
    <row r="316" spans="1:27" s="68" customFormat="1">
      <c r="A316" s="19">
        <v>306</v>
      </c>
      <c r="B316" s="19" t="s">
        <v>254</v>
      </c>
      <c r="C316" s="35" t="s">
        <v>747</v>
      </c>
      <c r="D316" s="35" t="s">
        <v>746</v>
      </c>
      <c r="E316" s="29" t="s">
        <v>727</v>
      </c>
      <c r="F316" s="48" t="s">
        <v>52</v>
      </c>
      <c r="G316" s="93">
        <f t="shared" si="12"/>
        <v>0</v>
      </c>
      <c r="H316" s="95"/>
      <c r="I316" s="95"/>
      <c r="J316" s="95"/>
      <c r="K316" s="95"/>
      <c r="L316" s="94">
        <f t="shared" si="13"/>
        <v>0</v>
      </c>
      <c r="M316" s="96"/>
      <c r="N316" s="96"/>
      <c r="O316" s="96"/>
      <c r="P316" s="97">
        <v>50</v>
      </c>
      <c r="Q316" s="105">
        <v>620</v>
      </c>
      <c r="R316" s="110"/>
      <c r="S316" s="116"/>
      <c r="T316" s="122"/>
      <c r="U316" s="66">
        <f t="shared" si="14"/>
        <v>50</v>
      </c>
      <c r="V316" s="65"/>
      <c r="W316" s="65"/>
      <c r="X316" s="65">
        <v>50</v>
      </c>
      <c r="Y316" s="91"/>
      <c r="AA316" s="80"/>
    </row>
    <row r="317" spans="1:27" s="68" customFormat="1">
      <c r="A317" s="19">
        <v>307</v>
      </c>
      <c r="B317" s="19" t="s">
        <v>45</v>
      </c>
      <c r="C317" s="35" t="s">
        <v>748</v>
      </c>
      <c r="D317" s="35" t="s">
        <v>749</v>
      </c>
      <c r="E317" s="29" t="s">
        <v>750</v>
      </c>
      <c r="F317" s="48" t="s">
        <v>52</v>
      </c>
      <c r="G317" s="93">
        <f t="shared" si="12"/>
        <v>0</v>
      </c>
      <c r="H317" s="95"/>
      <c r="I317" s="95"/>
      <c r="J317" s="95"/>
      <c r="K317" s="95"/>
      <c r="L317" s="94">
        <f t="shared" si="13"/>
        <v>0</v>
      </c>
      <c r="M317" s="96"/>
      <c r="N317" s="96"/>
      <c r="O317" s="96"/>
      <c r="P317" s="97">
        <v>8</v>
      </c>
      <c r="Q317" s="105">
        <v>20</v>
      </c>
      <c r="R317" s="110"/>
      <c r="S317" s="116"/>
      <c r="T317" s="122"/>
      <c r="U317" s="66">
        <f t="shared" si="14"/>
        <v>0</v>
      </c>
      <c r="V317" s="65"/>
      <c r="W317" s="65"/>
      <c r="X317" s="65"/>
      <c r="Y317" s="91"/>
      <c r="AA317" s="80"/>
    </row>
    <row r="318" spans="1:27" s="68" customFormat="1">
      <c r="A318" s="19">
        <v>308</v>
      </c>
      <c r="B318" s="19" t="s">
        <v>45</v>
      </c>
      <c r="C318" s="35" t="s">
        <v>751</v>
      </c>
      <c r="D318" s="35" t="s">
        <v>752</v>
      </c>
      <c r="E318" s="29" t="s">
        <v>750</v>
      </c>
      <c r="F318" s="48" t="s">
        <v>52</v>
      </c>
      <c r="G318" s="93">
        <f t="shared" si="12"/>
        <v>0</v>
      </c>
      <c r="H318" s="95"/>
      <c r="I318" s="95"/>
      <c r="J318" s="95"/>
      <c r="K318" s="95"/>
      <c r="L318" s="94">
        <f t="shared" si="13"/>
        <v>0</v>
      </c>
      <c r="M318" s="96"/>
      <c r="N318" s="96"/>
      <c r="O318" s="96"/>
      <c r="P318" s="97"/>
      <c r="Q318" s="105">
        <v>200</v>
      </c>
      <c r="R318" s="110">
        <v>200</v>
      </c>
      <c r="S318" s="116"/>
      <c r="T318" s="122"/>
      <c r="U318" s="66">
        <f t="shared" si="14"/>
        <v>0</v>
      </c>
      <c r="V318" s="65"/>
      <c r="W318" s="65"/>
      <c r="X318" s="65"/>
      <c r="Y318" s="91"/>
      <c r="AA318" s="80"/>
    </row>
    <row r="319" spans="1:27" s="68" customFormat="1">
      <c r="A319" s="19">
        <v>309</v>
      </c>
      <c r="B319" s="19" t="s">
        <v>45</v>
      </c>
      <c r="C319" s="35" t="s">
        <v>753</v>
      </c>
      <c r="D319" s="35" t="s">
        <v>754</v>
      </c>
      <c r="E319" s="29" t="s">
        <v>750</v>
      </c>
      <c r="F319" s="48" t="s">
        <v>52</v>
      </c>
      <c r="G319" s="93">
        <f t="shared" si="12"/>
        <v>0</v>
      </c>
      <c r="H319" s="95"/>
      <c r="I319" s="95"/>
      <c r="J319" s="95"/>
      <c r="K319" s="95"/>
      <c r="L319" s="94">
        <f t="shared" si="13"/>
        <v>0</v>
      </c>
      <c r="M319" s="96"/>
      <c r="N319" s="96"/>
      <c r="O319" s="96"/>
      <c r="P319" s="97">
        <v>8</v>
      </c>
      <c r="Q319" s="105">
        <v>25</v>
      </c>
      <c r="R319" s="110"/>
      <c r="S319" s="116"/>
      <c r="T319" s="122"/>
      <c r="U319" s="66">
        <f t="shared" si="14"/>
        <v>8</v>
      </c>
      <c r="V319" s="65"/>
      <c r="W319" s="65"/>
      <c r="X319" s="65">
        <v>8</v>
      </c>
      <c r="Y319" s="91"/>
      <c r="AA319" s="80"/>
    </row>
    <row r="320" spans="1:27" s="68" customFormat="1">
      <c r="A320" s="19">
        <v>310</v>
      </c>
      <c r="B320" s="19" t="s">
        <v>372</v>
      </c>
      <c r="C320" s="35" t="s">
        <v>755</v>
      </c>
      <c r="D320" s="35" t="s">
        <v>752</v>
      </c>
      <c r="E320" s="29" t="s">
        <v>750</v>
      </c>
      <c r="F320" s="48" t="s">
        <v>70</v>
      </c>
      <c r="G320" s="93">
        <f t="shared" si="12"/>
        <v>50</v>
      </c>
      <c r="H320" s="95"/>
      <c r="I320" s="95"/>
      <c r="J320" s="95">
        <v>50</v>
      </c>
      <c r="K320" s="95"/>
      <c r="L320" s="94">
        <f t="shared" si="13"/>
        <v>0</v>
      </c>
      <c r="M320" s="96"/>
      <c r="N320" s="96"/>
      <c r="O320" s="96"/>
      <c r="P320" s="97"/>
      <c r="Q320" s="105">
        <v>10</v>
      </c>
      <c r="R320" s="110"/>
      <c r="S320" s="116"/>
      <c r="T320" s="122"/>
      <c r="U320" s="66">
        <f t="shared" si="14"/>
        <v>0</v>
      </c>
      <c r="V320" s="65"/>
      <c r="W320" s="65"/>
      <c r="X320" s="65"/>
      <c r="Y320" s="91"/>
      <c r="Z320" s="68" t="s">
        <v>756</v>
      </c>
      <c r="AA320" s="80"/>
    </row>
    <row r="321" spans="1:27" s="68" customFormat="1" ht="22.9">
      <c r="A321" s="19">
        <v>311</v>
      </c>
      <c r="B321" s="19" t="s">
        <v>372</v>
      </c>
      <c r="C321" s="35" t="s">
        <v>757</v>
      </c>
      <c r="D321" s="35" t="s">
        <v>758</v>
      </c>
      <c r="E321" s="29" t="s">
        <v>750</v>
      </c>
      <c r="F321" s="48" t="s">
        <v>70</v>
      </c>
      <c r="G321" s="93">
        <f t="shared" si="12"/>
        <v>50</v>
      </c>
      <c r="H321" s="95"/>
      <c r="I321" s="95"/>
      <c r="J321" s="95">
        <v>50</v>
      </c>
      <c r="K321" s="95"/>
      <c r="L321" s="94">
        <f t="shared" si="13"/>
        <v>0</v>
      </c>
      <c r="M321" s="96"/>
      <c r="N321" s="96"/>
      <c r="O321" s="96"/>
      <c r="P321" s="97"/>
      <c r="Q321" s="105">
        <v>500</v>
      </c>
      <c r="R321" s="110"/>
      <c r="S321" s="116"/>
      <c r="T321" s="122"/>
      <c r="U321" s="66">
        <f t="shared" si="14"/>
        <v>0</v>
      </c>
      <c r="V321" s="65"/>
      <c r="W321" s="65"/>
      <c r="X321" s="65"/>
      <c r="Y321" s="91"/>
      <c r="AA321" s="80"/>
    </row>
    <row r="322" spans="1:27" s="68" customFormat="1">
      <c r="A322" s="19">
        <v>312</v>
      </c>
      <c r="B322" s="19" t="s">
        <v>45</v>
      </c>
      <c r="C322" s="35" t="s">
        <v>759</v>
      </c>
      <c r="D322" s="35" t="s">
        <v>760</v>
      </c>
      <c r="E322" s="29" t="s">
        <v>761</v>
      </c>
      <c r="F322" s="48" t="s">
        <v>52</v>
      </c>
      <c r="G322" s="93">
        <f t="shared" si="12"/>
        <v>0</v>
      </c>
      <c r="H322" s="95"/>
      <c r="I322" s="95"/>
      <c r="J322" s="95"/>
      <c r="K322" s="95"/>
      <c r="L322" s="94">
        <f t="shared" si="13"/>
        <v>0</v>
      </c>
      <c r="M322" s="96"/>
      <c r="N322" s="96"/>
      <c r="O322" s="96"/>
      <c r="P322" s="97">
        <v>8</v>
      </c>
      <c r="Q322" s="105">
        <v>70</v>
      </c>
      <c r="R322" s="110"/>
      <c r="S322" s="116"/>
      <c r="T322" s="122"/>
      <c r="U322" s="66">
        <f t="shared" si="14"/>
        <v>0</v>
      </c>
      <c r="V322" s="65"/>
      <c r="W322" s="65"/>
      <c r="X322" s="65"/>
      <c r="Y322" s="91"/>
      <c r="AA322" s="80"/>
    </row>
    <row r="323" spans="1:27" s="68" customFormat="1">
      <c r="A323" s="19">
        <v>313</v>
      </c>
      <c r="B323" s="19" t="s">
        <v>45</v>
      </c>
      <c r="C323" s="35" t="s">
        <v>762</v>
      </c>
      <c r="D323" s="35" t="s">
        <v>763</v>
      </c>
      <c r="E323" s="29" t="s">
        <v>761</v>
      </c>
      <c r="F323" s="38" t="s">
        <v>52</v>
      </c>
      <c r="G323" s="93">
        <f t="shared" si="12"/>
        <v>150</v>
      </c>
      <c r="H323" s="95"/>
      <c r="I323" s="95"/>
      <c r="J323" s="95">
        <v>150</v>
      </c>
      <c r="K323" s="95"/>
      <c r="L323" s="94">
        <f t="shared" si="13"/>
        <v>390</v>
      </c>
      <c r="M323" s="96"/>
      <c r="N323" s="96"/>
      <c r="O323" s="96">
        <v>390</v>
      </c>
      <c r="P323" s="97">
        <v>85</v>
      </c>
      <c r="Q323" s="105">
        <v>1700</v>
      </c>
      <c r="R323" s="110"/>
      <c r="S323" s="116"/>
      <c r="T323" s="122"/>
      <c r="U323" s="66">
        <f t="shared" si="14"/>
        <v>120</v>
      </c>
      <c r="V323" s="65"/>
      <c r="W323" s="65"/>
      <c r="X323" s="65">
        <v>120</v>
      </c>
      <c r="Y323" s="91">
        <v>60</v>
      </c>
      <c r="AA323" s="80"/>
    </row>
    <row r="324" spans="1:27" s="68" customFormat="1">
      <c r="A324" s="19">
        <v>314</v>
      </c>
      <c r="B324" s="19" t="s">
        <v>45</v>
      </c>
      <c r="C324" s="35" t="s">
        <v>764</v>
      </c>
      <c r="D324" s="35" t="s">
        <v>765</v>
      </c>
      <c r="E324" s="29" t="s">
        <v>766</v>
      </c>
      <c r="F324" s="48" t="s">
        <v>70</v>
      </c>
      <c r="G324" s="93">
        <f t="shared" si="12"/>
        <v>0</v>
      </c>
      <c r="H324" s="95"/>
      <c r="I324" s="95"/>
      <c r="J324" s="95"/>
      <c r="K324" s="95"/>
      <c r="L324" s="94">
        <f t="shared" si="13"/>
        <v>0</v>
      </c>
      <c r="M324" s="96"/>
      <c r="N324" s="96"/>
      <c r="O324" s="96"/>
      <c r="P324" s="97"/>
      <c r="Q324" s="105">
        <v>25</v>
      </c>
      <c r="R324" s="110"/>
      <c r="S324" s="116"/>
      <c r="T324" s="122"/>
      <c r="U324" s="66">
        <f t="shared" si="14"/>
        <v>0</v>
      </c>
      <c r="V324" s="65"/>
      <c r="W324" s="65"/>
      <c r="X324" s="65"/>
      <c r="Y324" s="91"/>
      <c r="AA324" s="80"/>
    </row>
    <row r="325" spans="1:27" s="68" customFormat="1">
      <c r="A325" s="19">
        <v>315</v>
      </c>
      <c r="B325" s="19" t="s">
        <v>45</v>
      </c>
      <c r="C325" s="35" t="s">
        <v>766</v>
      </c>
      <c r="D325" s="35" t="s">
        <v>767</v>
      </c>
      <c r="E325" s="29" t="s">
        <v>766</v>
      </c>
      <c r="F325" s="48" t="s">
        <v>52</v>
      </c>
      <c r="G325" s="93">
        <f t="shared" si="12"/>
        <v>25</v>
      </c>
      <c r="H325" s="95"/>
      <c r="I325" s="95">
        <v>25</v>
      </c>
      <c r="J325" s="95"/>
      <c r="K325" s="95"/>
      <c r="L325" s="94">
        <f t="shared" si="13"/>
        <v>0</v>
      </c>
      <c r="M325" s="96"/>
      <c r="N325" s="96"/>
      <c r="O325" s="96"/>
      <c r="P325" s="97">
        <v>10</v>
      </c>
      <c r="Q325" s="105">
        <v>240</v>
      </c>
      <c r="R325" s="110"/>
      <c r="S325" s="116"/>
      <c r="T325" s="122"/>
      <c r="U325" s="66">
        <f t="shared" si="14"/>
        <v>14</v>
      </c>
      <c r="V325" s="65"/>
      <c r="W325" s="65"/>
      <c r="X325" s="65">
        <v>14</v>
      </c>
      <c r="Y325" s="91"/>
      <c r="AA325" s="80"/>
    </row>
    <row r="326" spans="1:27" s="68" customFormat="1">
      <c r="A326" s="19">
        <v>316</v>
      </c>
      <c r="B326" s="19" t="s">
        <v>45</v>
      </c>
      <c r="C326" s="35" t="s">
        <v>768</v>
      </c>
      <c r="D326" s="35" t="s">
        <v>769</v>
      </c>
      <c r="E326" s="29" t="s">
        <v>770</v>
      </c>
      <c r="F326" s="48" t="s">
        <v>52</v>
      </c>
      <c r="G326" s="93">
        <f t="shared" si="12"/>
        <v>10</v>
      </c>
      <c r="H326" s="95"/>
      <c r="I326" s="95">
        <v>10</v>
      </c>
      <c r="J326" s="95"/>
      <c r="K326" s="95"/>
      <c r="L326" s="94">
        <f t="shared" si="13"/>
        <v>0</v>
      </c>
      <c r="M326" s="96"/>
      <c r="N326" s="96"/>
      <c r="O326" s="96"/>
      <c r="P326" s="97">
        <v>8</v>
      </c>
      <c r="Q326" s="105">
        <v>50</v>
      </c>
      <c r="R326" s="110"/>
      <c r="S326" s="116"/>
      <c r="T326" s="122"/>
      <c r="U326" s="66">
        <f t="shared" si="14"/>
        <v>0</v>
      </c>
      <c r="V326" s="65"/>
      <c r="W326" s="65"/>
      <c r="X326" s="65"/>
      <c r="Y326" s="91"/>
      <c r="AA326" s="80"/>
    </row>
    <row r="327" spans="1:27" s="68" customFormat="1">
      <c r="A327" s="19">
        <v>317</v>
      </c>
      <c r="B327" s="19" t="s">
        <v>45</v>
      </c>
      <c r="C327" s="35" t="s">
        <v>771</v>
      </c>
      <c r="D327" s="35" t="s">
        <v>772</v>
      </c>
      <c r="E327" s="29" t="s">
        <v>773</v>
      </c>
      <c r="F327" s="48" t="s">
        <v>52</v>
      </c>
      <c r="G327" s="93">
        <f t="shared" si="12"/>
        <v>0</v>
      </c>
      <c r="H327" s="95"/>
      <c r="I327" s="95"/>
      <c r="J327" s="95"/>
      <c r="K327" s="95"/>
      <c r="L327" s="94">
        <f t="shared" si="13"/>
        <v>20</v>
      </c>
      <c r="M327" s="96">
        <v>20</v>
      </c>
      <c r="N327" s="96"/>
      <c r="O327" s="96"/>
      <c r="P327" s="97">
        <v>50</v>
      </c>
      <c r="Q327" s="105">
        <v>700</v>
      </c>
      <c r="R327" s="110"/>
      <c r="S327" s="116"/>
      <c r="T327" s="122">
        <v>5</v>
      </c>
      <c r="U327" s="66">
        <f t="shared" si="14"/>
        <v>40</v>
      </c>
      <c r="V327" s="65"/>
      <c r="W327" s="65"/>
      <c r="X327" s="65">
        <v>40</v>
      </c>
      <c r="Y327" s="91"/>
      <c r="AA327" s="80"/>
    </row>
    <row r="328" spans="1:27" s="68" customFormat="1">
      <c r="A328" s="19">
        <v>318</v>
      </c>
      <c r="B328" s="19" t="s">
        <v>45</v>
      </c>
      <c r="C328" s="35" t="s">
        <v>774</v>
      </c>
      <c r="D328" s="35" t="s">
        <v>775</v>
      </c>
      <c r="E328" s="29" t="s">
        <v>773</v>
      </c>
      <c r="F328" s="48" t="s">
        <v>52</v>
      </c>
      <c r="G328" s="93">
        <f t="shared" si="12"/>
        <v>0</v>
      </c>
      <c r="H328" s="95"/>
      <c r="I328" s="95"/>
      <c r="J328" s="95"/>
      <c r="K328" s="95"/>
      <c r="L328" s="94">
        <f t="shared" si="13"/>
        <v>0</v>
      </c>
      <c r="M328" s="96"/>
      <c r="N328" s="96"/>
      <c r="O328" s="96"/>
      <c r="P328" s="97">
        <v>8</v>
      </c>
      <c r="Q328" s="105">
        <v>40</v>
      </c>
      <c r="R328" s="110"/>
      <c r="S328" s="116"/>
      <c r="T328" s="122"/>
      <c r="U328" s="66">
        <f t="shared" si="14"/>
        <v>15</v>
      </c>
      <c r="V328" s="65"/>
      <c r="W328" s="65"/>
      <c r="X328" s="65">
        <v>15</v>
      </c>
      <c r="Y328" s="91"/>
      <c r="AA328" s="80"/>
    </row>
    <row r="329" spans="1:27" s="68" customFormat="1">
      <c r="A329" s="19">
        <v>319</v>
      </c>
      <c r="B329" s="19" t="s">
        <v>45</v>
      </c>
      <c r="C329" s="35" t="s">
        <v>776</v>
      </c>
      <c r="D329" s="35" t="s">
        <v>777</v>
      </c>
      <c r="E329" s="29" t="s">
        <v>773</v>
      </c>
      <c r="F329" s="48" t="s">
        <v>49</v>
      </c>
      <c r="G329" s="93">
        <f t="shared" si="12"/>
        <v>0</v>
      </c>
      <c r="H329" s="95"/>
      <c r="I329" s="95"/>
      <c r="J329" s="95"/>
      <c r="K329" s="95"/>
      <c r="L329" s="94">
        <f t="shared" si="13"/>
        <v>0</v>
      </c>
      <c r="M329" s="96"/>
      <c r="N329" s="96"/>
      <c r="O329" s="96"/>
      <c r="P329" s="97">
        <v>8</v>
      </c>
      <c r="Q329" s="105">
        <v>240</v>
      </c>
      <c r="R329" s="110"/>
      <c r="S329" s="116"/>
      <c r="T329" s="122"/>
      <c r="U329" s="66">
        <f t="shared" si="14"/>
        <v>75</v>
      </c>
      <c r="V329" s="65"/>
      <c r="W329" s="65"/>
      <c r="X329" s="65">
        <v>75</v>
      </c>
      <c r="Y329" s="91"/>
      <c r="Z329" s="68" t="s">
        <v>778</v>
      </c>
      <c r="AA329" s="80"/>
    </row>
    <row r="330" spans="1:27" s="68" customFormat="1">
      <c r="A330" s="19">
        <v>320</v>
      </c>
      <c r="B330" s="19" t="s">
        <v>45</v>
      </c>
      <c r="C330" s="35" t="s">
        <v>779</v>
      </c>
      <c r="D330" s="35" t="s">
        <v>780</v>
      </c>
      <c r="E330" s="29" t="s">
        <v>773</v>
      </c>
      <c r="F330" s="48" t="s">
        <v>52</v>
      </c>
      <c r="G330" s="93">
        <f t="shared" si="12"/>
        <v>0</v>
      </c>
      <c r="H330" s="95"/>
      <c r="I330" s="95"/>
      <c r="J330" s="95"/>
      <c r="K330" s="95"/>
      <c r="L330" s="94">
        <f t="shared" si="13"/>
        <v>0</v>
      </c>
      <c r="M330" s="96"/>
      <c r="N330" s="96"/>
      <c r="O330" s="96"/>
      <c r="P330" s="97">
        <v>10</v>
      </c>
      <c r="Q330" s="105">
        <v>30</v>
      </c>
      <c r="R330" s="110"/>
      <c r="S330" s="116"/>
      <c r="T330" s="122"/>
      <c r="U330" s="66">
        <f t="shared" si="14"/>
        <v>0</v>
      </c>
      <c r="V330" s="65"/>
      <c r="W330" s="65"/>
      <c r="X330" s="65"/>
      <c r="Y330" s="91"/>
      <c r="AA330" s="80"/>
    </row>
    <row r="331" spans="1:27" s="68" customFormat="1">
      <c r="A331" s="19">
        <v>321</v>
      </c>
      <c r="B331" s="19" t="s">
        <v>45</v>
      </c>
      <c r="C331" s="35" t="s">
        <v>781</v>
      </c>
      <c r="D331" s="35" t="s">
        <v>782</v>
      </c>
      <c r="E331" s="29" t="s">
        <v>773</v>
      </c>
      <c r="F331" s="48" t="s">
        <v>70</v>
      </c>
      <c r="G331" s="93">
        <f t="shared" si="12"/>
        <v>0</v>
      </c>
      <c r="H331" s="95"/>
      <c r="I331" s="95"/>
      <c r="J331" s="95"/>
      <c r="K331" s="95"/>
      <c r="L331" s="94">
        <f t="shared" si="13"/>
        <v>0</v>
      </c>
      <c r="M331" s="96"/>
      <c r="N331" s="96"/>
      <c r="O331" s="96"/>
      <c r="P331" s="97">
        <v>8</v>
      </c>
      <c r="Q331" s="105">
        <v>30</v>
      </c>
      <c r="R331" s="110"/>
      <c r="S331" s="116"/>
      <c r="T331" s="122"/>
      <c r="U331" s="66">
        <f t="shared" si="14"/>
        <v>0</v>
      </c>
      <c r="V331" s="65"/>
      <c r="W331" s="65"/>
      <c r="X331" s="65"/>
      <c r="Y331" s="91"/>
      <c r="AA331" s="80"/>
    </row>
    <row r="332" spans="1:27" s="68" customFormat="1">
      <c r="A332" s="19">
        <v>322</v>
      </c>
      <c r="B332" s="19" t="s">
        <v>45</v>
      </c>
      <c r="C332" s="35" t="s">
        <v>783</v>
      </c>
      <c r="D332" s="35" t="s">
        <v>784</v>
      </c>
      <c r="E332" s="29" t="s">
        <v>773</v>
      </c>
      <c r="F332" s="48" t="s">
        <v>52</v>
      </c>
      <c r="G332" s="93">
        <f t="shared" ref="G332:G395" si="15">H332+I332+J332+K332</f>
        <v>0</v>
      </c>
      <c r="H332" s="95"/>
      <c r="I332" s="95"/>
      <c r="J332" s="95"/>
      <c r="K332" s="95"/>
      <c r="L332" s="94">
        <f t="shared" ref="L332:L395" si="16">M332+N332+O332</f>
        <v>0</v>
      </c>
      <c r="M332" s="96"/>
      <c r="N332" s="96"/>
      <c r="O332" s="96"/>
      <c r="P332" s="97">
        <v>8</v>
      </c>
      <c r="Q332" s="105">
        <v>70</v>
      </c>
      <c r="R332" s="110"/>
      <c r="S332" s="116"/>
      <c r="T332" s="122"/>
      <c r="U332" s="66">
        <f t="shared" ref="U332:U395" si="17">V332+W332+X332</f>
        <v>16</v>
      </c>
      <c r="V332" s="65"/>
      <c r="W332" s="65"/>
      <c r="X332" s="65">
        <v>16</v>
      </c>
      <c r="Y332" s="91"/>
      <c r="AA332" s="80"/>
    </row>
    <row r="333" spans="1:27" s="68" customFormat="1">
      <c r="A333" s="19">
        <v>323</v>
      </c>
      <c r="B333" s="19" t="s">
        <v>45</v>
      </c>
      <c r="C333" s="35" t="s">
        <v>785</v>
      </c>
      <c r="D333" s="35" t="s">
        <v>786</v>
      </c>
      <c r="E333" s="29" t="s">
        <v>787</v>
      </c>
      <c r="F333" s="48" t="s">
        <v>52</v>
      </c>
      <c r="G333" s="93">
        <f t="shared" si="15"/>
        <v>0</v>
      </c>
      <c r="H333" s="95"/>
      <c r="I333" s="95"/>
      <c r="J333" s="95"/>
      <c r="K333" s="95"/>
      <c r="L333" s="94">
        <f t="shared" si="16"/>
        <v>0</v>
      </c>
      <c r="M333" s="96"/>
      <c r="N333" s="96"/>
      <c r="O333" s="96"/>
      <c r="P333" s="97">
        <v>20</v>
      </c>
      <c r="Q333" s="105">
        <v>40</v>
      </c>
      <c r="R333" s="110"/>
      <c r="S333" s="116"/>
      <c r="T333" s="122"/>
      <c r="U333" s="66">
        <f t="shared" si="17"/>
        <v>15</v>
      </c>
      <c r="V333" s="65"/>
      <c r="W333" s="65"/>
      <c r="X333" s="65">
        <v>15</v>
      </c>
      <c r="Y333" s="91"/>
      <c r="AA333" s="80"/>
    </row>
    <row r="334" spans="1:27" s="68" customFormat="1">
      <c r="A334" s="19">
        <v>324</v>
      </c>
      <c r="B334" s="19" t="s">
        <v>45</v>
      </c>
      <c r="C334" s="35" t="s">
        <v>788</v>
      </c>
      <c r="D334" s="35" t="s">
        <v>789</v>
      </c>
      <c r="E334" s="29" t="s">
        <v>787</v>
      </c>
      <c r="F334" s="48" t="s">
        <v>52</v>
      </c>
      <c r="G334" s="93">
        <f t="shared" si="15"/>
        <v>0</v>
      </c>
      <c r="H334" s="95"/>
      <c r="I334" s="95"/>
      <c r="J334" s="95"/>
      <c r="K334" s="95"/>
      <c r="L334" s="94">
        <f t="shared" si="16"/>
        <v>0</v>
      </c>
      <c r="M334" s="96"/>
      <c r="N334" s="96"/>
      <c r="O334" s="96"/>
      <c r="P334" s="97">
        <v>15</v>
      </c>
      <c r="Q334" s="105">
        <v>45</v>
      </c>
      <c r="R334" s="110"/>
      <c r="S334" s="116"/>
      <c r="T334" s="122"/>
      <c r="U334" s="66">
        <f t="shared" si="17"/>
        <v>18</v>
      </c>
      <c r="V334" s="65"/>
      <c r="W334" s="65"/>
      <c r="X334" s="65">
        <v>18</v>
      </c>
      <c r="Y334" s="91"/>
      <c r="AA334" s="80"/>
    </row>
    <row r="335" spans="1:27" s="68" customFormat="1">
      <c r="A335" s="19">
        <v>325</v>
      </c>
      <c r="B335" s="19" t="s">
        <v>45</v>
      </c>
      <c r="C335" s="35" t="s">
        <v>790</v>
      </c>
      <c r="D335" s="35" t="s">
        <v>791</v>
      </c>
      <c r="E335" s="29" t="s">
        <v>787</v>
      </c>
      <c r="F335" s="48" t="s">
        <v>70</v>
      </c>
      <c r="G335" s="93">
        <f t="shared" si="15"/>
        <v>0</v>
      </c>
      <c r="H335" s="95"/>
      <c r="I335" s="95"/>
      <c r="J335" s="95"/>
      <c r="K335" s="95"/>
      <c r="L335" s="94">
        <f t="shared" si="16"/>
        <v>0</v>
      </c>
      <c r="M335" s="96"/>
      <c r="N335" s="96"/>
      <c r="O335" s="96"/>
      <c r="P335" s="97"/>
      <c r="Q335" s="105">
        <v>5</v>
      </c>
      <c r="R335" s="110"/>
      <c r="S335" s="116"/>
      <c r="T335" s="122"/>
      <c r="U335" s="66">
        <f t="shared" si="17"/>
        <v>0</v>
      </c>
      <c r="V335" s="65"/>
      <c r="W335" s="65"/>
      <c r="X335" s="65"/>
      <c r="Y335" s="91"/>
      <c r="AA335" s="80"/>
    </row>
    <row r="336" spans="1:27" s="68" customFormat="1">
      <c r="A336" s="19">
        <v>326</v>
      </c>
      <c r="B336" s="19" t="s">
        <v>45</v>
      </c>
      <c r="C336" s="35" t="s">
        <v>792</v>
      </c>
      <c r="D336" s="35" t="s">
        <v>793</v>
      </c>
      <c r="E336" s="29" t="s">
        <v>787</v>
      </c>
      <c r="F336" s="48" t="s">
        <v>70</v>
      </c>
      <c r="G336" s="93">
        <f t="shared" si="15"/>
        <v>0</v>
      </c>
      <c r="H336" s="95"/>
      <c r="I336" s="95"/>
      <c r="J336" s="95"/>
      <c r="K336" s="95"/>
      <c r="L336" s="94">
        <f t="shared" si="16"/>
        <v>0</v>
      </c>
      <c r="M336" s="96"/>
      <c r="N336" s="96"/>
      <c r="O336" s="96"/>
      <c r="P336" s="97">
        <v>10</v>
      </c>
      <c r="Q336" s="105">
        <v>10</v>
      </c>
      <c r="R336" s="110"/>
      <c r="S336" s="116"/>
      <c r="T336" s="122"/>
      <c r="U336" s="66">
        <f t="shared" si="17"/>
        <v>0</v>
      </c>
      <c r="V336" s="65"/>
      <c r="W336" s="65"/>
      <c r="X336" s="65"/>
      <c r="Y336" s="91"/>
      <c r="Z336" s="68" t="s">
        <v>794</v>
      </c>
      <c r="AA336" s="80"/>
    </row>
    <row r="337" spans="1:27" s="68" customFormat="1">
      <c r="A337" s="19">
        <v>327</v>
      </c>
      <c r="B337" s="44" t="s">
        <v>45</v>
      </c>
      <c r="C337" s="35" t="s">
        <v>795</v>
      </c>
      <c r="D337" s="35" t="s">
        <v>796</v>
      </c>
      <c r="E337" s="29" t="s">
        <v>787</v>
      </c>
      <c r="F337" s="48" t="s">
        <v>70</v>
      </c>
      <c r="G337" s="93">
        <f t="shared" si="15"/>
        <v>0</v>
      </c>
      <c r="H337" s="95"/>
      <c r="I337" s="95"/>
      <c r="J337" s="95"/>
      <c r="K337" s="95"/>
      <c r="L337" s="94">
        <f t="shared" si="16"/>
        <v>0</v>
      </c>
      <c r="M337" s="96"/>
      <c r="N337" s="96"/>
      <c r="O337" s="96"/>
      <c r="P337" s="97"/>
      <c r="Q337" s="105">
        <v>6</v>
      </c>
      <c r="R337" s="110"/>
      <c r="S337" s="116"/>
      <c r="T337" s="122"/>
      <c r="U337" s="66">
        <f t="shared" si="17"/>
        <v>0</v>
      </c>
      <c r="V337" s="65"/>
      <c r="W337" s="65"/>
      <c r="X337" s="65"/>
      <c r="Y337" s="91"/>
      <c r="AA337" s="80"/>
    </row>
    <row r="338" spans="1:27" s="68" customFormat="1">
      <c r="A338" s="19">
        <v>328</v>
      </c>
      <c r="B338" s="44" t="s">
        <v>45</v>
      </c>
      <c r="C338" s="35" t="s">
        <v>797</v>
      </c>
      <c r="D338" s="35" t="s">
        <v>798</v>
      </c>
      <c r="E338" s="29" t="s">
        <v>787</v>
      </c>
      <c r="F338" s="48" t="s">
        <v>70</v>
      </c>
      <c r="G338" s="93">
        <f t="shared" si="15"/>
        <v>0</v>
      </c>
      <c r="H338" s="95"/>
      <c r="I338" s="95"/>
      <c r="J338" s="95"/>
      <c r="K338" s="95"/>
      <c r="L338" s="94">
        <f t="shared" si="16"/>
        <v>0</v>
      </c>
      <c r="M338" s="96"/>
      <c r="N338" s="96"/>
      <c r="O338" s="96"/>
      <c r="P338" s="97">
        <v>10</v>
      </c>
      <c r="Q338" s="105">
        <v>10</v>
      </c>
      <c r="R338" s="110"/>
      <c r="S338" s="116"/>
      <c r="T338" s="122"/>
      <c r="U338" s="66">
        <f t="shared" si="17"/>
        <v>0</v>
      </c>
      <c r="V338" s="65"/>
      <c r="W338" s="65"/>
      <c r="X338" s="65"/>
      <c r="Y338" s="91"/>
      <c r="AA338" s="80"/>
    </row>
    <row r="339" spans="1:27" s="68" customFormat="1">
      <c r="A339" s="19">
        <v>329</v>
      </c>
      <c r="B339" s="19" t="s">
        <v>45</v>
      </c>
      <c r="C339" s="35" t="s">
        <v>799</v>
      </c>
      <c r="D339" s="35" t="s">
        <v>800</v>
      </c>
      <c r="E339" s="29" t="s">
        <v>787</v>
      </c>
      <c r="F339" s="48" t="s">
        <v>70</v>
      </c>
      <c r="G339" s="93">
        <f t="shared" si="15"/>
        <v>0</v>
      </c>
      <c r="H339" s="95"/>
      <c r="I339" s="95"/>
      <c r="J339" s="95"/>
      <c r="K339" s="95"/>
      <c r="L339" s="94">
        <f t="shared" si="16"/>
        <v>0</v>
      </c>
      <c r="M339" s="96"/>
      <c r="N339" s="96"/>
      <c r="O339" s="96"/>
      <c r="P339" s="97">
        <v>17</v>
      </c>
      <c r="Q339" s="105">
        <v>70</v>
      </c>
      <c r="R339" s="110"/>
      <c r="S339" s="116"/>
      <c r="T339" s="122"/>
      <c r="U339" s="66">
        <f t="shared" si="17"/>
        <v>20</v>
      </c>
      <c r="V339" s="65"/>
      <c r="W339" s="65"/>
      <c r="X339" s="65">
        <v>20</v>
      </c>
      <c r="Y339" s="91"/>
      <c r="Z339" s="68" t="s">
        <v>801</v>
      </c>
      <c r="AA339" s="80"/>
    </row>
    <row r="340" spans="1:27" s="68" customFormat="1" ht="22.9">
      <c r="A340" s="19">
        <v>330</v>
      </c>
      <c r="B340" s="19" t="s">
        <v>45</v>
      </c>
      <c r="C340" s="35" t="s">
        <v>802</v>
      </c>
      <c r="D340" s="35" t="s">
        <v>803</v>
      </c>
      <c r="E340" s="29" t="s">
        <v>804</v>
      </c>
      <c r="F340" s="48" t="s">
        <v>52</v>
      </c>
      <c r="G340" s="93">
        <f t="shared" si="15"/>
        <v>0</v>
      </c>
      <c r="H340" s="95"/>
      <c r="I340" s="95"/>
      <c r="J340" s="95"/>
      <c r="K340" s="95"/>
      <c r="L340" s="94">
        <f t="shared" si="16"/>
        <v>0</v>
      </c>
      <c r="M340" s="96"/>
      <c r="N340" s="96"/>
      <c r="O340" s="96"/>
      <c r="P340" s="97">
        <v>12</v>
      </c>
      <c r="Q340" s="105">
        <v>15</v>
      </c>
      <c r="R340" s="110"/>
      <c r="S340" s="116"/>
      <c r="T340" s="122"/>
      <c r="U340" s="66">
        <f t="shared" si="17"/>
        <v>0</v>
      </c>
      <c r="V340" s="65"/>
      <c r="W340" s="65"/>
      <c r="X340" s="65"/>
      <c r="Y340" s="91"/>
      <c r="AA340" s="80"/>
    </row>
    <row r="341" spans="1:27" s="68" customFormat="1">
      <c r="A341" s="19">
        <v>331</v>
      </c>
      <c r="B341" s="19" t="s">
        <v>45</v>
      </c>
      <c r="C341" s="35" t="s">
        <v>805</v>
      </c>
      <c r="D341" s="35" t="s">
        <v>806</v>
      </c>
      <c r="E341" s="29" t="s">
        <v>807</v>
      </c>
      <c r="F341" s="48" t="s">
        <v>52</v>
      </c>
      <c r="G341" s="93">
        <f t="shared" si="15"/>
        <v>0</v>
      </c>
      <c r="H341" s="95"/>
      <c r="I341" s="95"/>
      <c r="J341" s="95"/>
      <c r="K341" s="95"/>
      <c r="L341" s="94">
        <f t="shared" si="16"/>
        <v>0</v>
      </c>
      <c r="M341" s="96"/>
      <c r="N341" s="96"/>
      <c r="O341" s="96"/>
      <c r="P341" s="97">
        <v>8</v>
      </c>
      <c r="Q341" s="105">
        <v>37</v>
      </c>
      <c r="R341" s="110"/>
      <c r="S341" s="116"/>
      <c r="T341" s="122"/>
      <c r="U341" s="66">
        <f t="shared" si="17"/>
        <v>0</v>
      </c>
      <c r="V341" s="65"/>
      <c r="W341" s="65"/>
      <c r="X341" s="65"/>
      <c r="Y341" s="91"/>
      <c r="AA341" s="80"/>
    </row>
    <row r="342" spans="1:27" s="68" customFormat="1">
      <c r="A342" s="19">
        <v>332</v>
      </c>
      <c r="B342" s="19" t="s">
        <v>45</v>
      </c>
      <c r="C342" s="35" t="s">
        <v>808</v>
      </c>
      <c r="D342" s="35" t="s">
        <v>809</v>
      </c>
      <c r="E342" s="29" t="s">
        <v>807</v>
      </c>
      <c r="F342" s="48" t="s">
        <v>49</v>
      </c>
      <c r="G342" s="93">
        <f t="shared" si="15"/>
        <v>245</v>
      </c>
      <c r="H342" s="95"/>
      <c r="I342" s="95"/>
      <c r="J342" s="95">
        <v>45</v>
      </c>
      <c r="K342" s="95">
        <v>200</v>
      </c>
      <c r="L342" s="94">
        <f t="shared" si="16"/>
        <v>0</v>
      </c>
      <c r="M342" s="96"/>
      <c r="N342" s="96"/>
      <c r="O342" s="96"/>
      <c r="P342" s="97">
        <v>4</v>
      </c>
      <c r="Q342" s="105">
        <v>500</v>
      </c>
      <c r="R342" s="110"/>
      <c r="S342" s="116"/>
      <c r="T342" s="122"/>
      <c r="U342" s="66">
        <f t="shared" si="17"/>
        <v>100</v>
      </c>
      <c r="V342" s="65"/>
      <c r="W342" s="65"/>
      <c r="X342" s="65">
        <v>100</v>
      </c>
      <c r="Y342" s="91"/>
      <c r="AA342" s="80"/>
    </row>
    <row r="343" spans="1:27" s="68" customFormat="1">
      <c r="A343" s="19">
        <v>333</v>
      </c>
      <c r="B343" s="19" t="s">
        <v>45</v>
      </c>
      <c r="C343" s="35" t="s">
        <v>810</v>
      </c>
      <c r="D343" s="35" t="s">
        <v>811</v>
      </c>
      <c r="E343" s="29" t="s">
        <v>812</v>
      </c>
      <c r="F343" s="48" t="s">
        <v>70</v>
      </c>
      <c r="G343" s="93">
        <f t="shared" si="15"/>
        <v>0</v>
      </c>
      <c r="H343" s="95"/>
      <c r="I343" s="95"/>
      <c r="J343" s="95"/>
      <c r="K343" s="95"/>
      <c r="L343" s="94">
        <f t="shared" si="16"/>
        <v>0</v>
      </c>
      <c r="M343" s="96"/>
      <c r="N343" s="96"/>
      <c r="O343" s="96"/>
      <c r="P343" s="97"/>
      <c r="Q343" s="105">
        <v>10</v>
      </c>
      <c r="R343" s="110"/>
      <c r="S343" s="116"/>
      <c r="T343" s="122"/>
      <c r="U343" s="66">
        <f t="shared" si="17"/>
        <v>5</v>
      </c>
      <c r="V343" s="65"/>
      <c r="W343" s="65"/>
      <c r="X343" s="65">
        <v>5</v>
      </c>
      <c r="Y343" s="91"/>
      <c r="AA343" s="80"/>
    </row>
    <row r="344" spans="1:27" s="68" customFormat="1">
      <c r="A344" s="19">
        <v>334</v>
      </c>
      <c r="B344" s="19" t="s">
        <v>45</v>
      </c>
      <c r="C344" s="35" t="s">
        <v>813</v>
      </c>
      <c r="D344" s="35" t="s">
        <v>814</v>
      </c>
      <c r="E344" s="29" t="s">
        <v>812</v>
      </c>
      <c r="F344" s="48" t="s">
        <v>70</v>
      </c>
      <c r="G344" s="93">
        <f t="shared" si="15"/>
        <v>0</v>
      </c>
      <c r="H344" s="95"/>
      <c r="I344" s="95"/>
      <c r="J344" s="95"/>
      <c r="K344" s="95"/>
      <c r="L344" s="94">
        <f t="shared" si="16"/>
        <v>0</v>
      </c>
      <c r="M344" s="96"/>
      <c r="N344" s="96"/>
      <c r="O344" s="96"/>
      <c r="P344" s="97"/>
      <c r="Q344" s="105">
        <v>10</v>
      </c>
      <c r="R344" s="110"/>
      <c r="S344" s="116"/>
      <c r="T344" s="122"/>
      <c r="U344" s="66">
        <f t="shared" si="17"/>
        <v>0</v>
      </c>
      <c r="V344" s="65"/>
      <c r="W344" s="65"/>
      <c r="X344" s="65"/>
      <c r="Y344" s="91"/>
      <c r="AA344" s="80"/>
    </row>
    <row r="345" spans="1:27" s="68" customFormat="1">
      <c r="A345" s="19">
        <v>335</v>
      </c>
      <c r="B345" s="19" t="s">
        <v>300</v>
      </c>
      <c r="C345" s="35" t="s">
        <v>815</v>
      </c>
      <c r="D345" s="35" t="s">
        <v>816</v>
      </c>
      <c r="E345" s="29" t="s">
        <v>812</v>
      </c>
      <c r="F345" s="48" t="s">
        <v>70</v>
      </c>
      <c r="G345" s="93">
        <f t="shared" si="15"/>
        <v>0</v>
      </c>
      <c r="H345" s="95"/>
      <c r="I345" s="95"/>
      <c r="J345" s="95"/>
      <c r="K345" s="95"/>
      <c r="L345" s="94">
        <f t="shared" si="16"/>
        <v>0</v>
      </c>
      <c r="M345" s="96"/>
      <c r="N345" s="96"/>
      <c r="O345" s="96"/>
      <c r="P345" s="97">
        <v>50</v>
      </c>
      <c r="Q345" s="105">
        <v>900</v>
      </c>
      <c r="R345" s="110"/>
      <c r="S345" s="116"/>
      <c r="T345" s="122"/>
      <c r="U345" s="66">
        <f t="shared" si="17"/>
        <v>0</v>
      </c>
      <c r="V345" s="65"/>
      <c r="W345" s="65"/>
      <c r="X345" s="65"/>
      <c r="Y345" s="91"/>
      <c r="Z345" s="68" t="s">
        <v>817</v>
      </c>
      <c r="AA345" s="80"/>
    </row>
    <row r="346" spans="1:27" s="68" customFormat="1">
      <c r="A346" s="19">
        <v>336</v>
      </c>
      <c r="B346" s="19" t="s">
        <v>45</v>
      </c>
      <c r="C346" s="35" t="s">
        <v>818</v>
      </c>
      <c r="D346" s="35" t="s">
        <v>819</v>
      </c>
      <c r="E346" s="29" t="s">
        <v>820</v>
      </c>
      <c r="F346" s="48" t="s">
        <v>49</v>
      </c>
      <c r="G346" s="93">
        <f t="shared" si="15"/>
        <v>500</v>
      </c>
      <c r="H346" s="95"/>
      <c r="I346" s="95"/>
      <c r="J346" s="95">
        <v>500</v>
      </c>
      <c r="K346" s="95"/>
      <c r="L346" s="94">
        <f t="shared" si="16"/>
        <v>0</v>
      </c>
      <c r="M346" s="96"/>
      <c r="N346" s="96"/>
      <c r="O346" s="96"/>
      <c r="P346" s="97">
        <v>40</v>
      </c>
      <c r="Q346" s="105">
        <v>500</v>
      </c>
      <c r="R346" s="110"/>
      <c r="S346" s="116"/>
      <c r="T346" s="122">
        <v>10</v>
      </c>
      <c r="U346" s="66">
        <f t="shared" si="17"/>
        <v>60</v>
      </c>
      <c r="V346" s="65">
        <v>30</v>
      </c>
      <c r="W346" s="65"/>
      <c r="X346" s="65">
        <v>30</v>
      </c>
      <c r="Y346" s="91">
        <v>50</v>
      </c>
      <c r="Z346" s="72"/>
      <c r="AA346" s="80"/>
    </row>
    <row r="347" spans="1:27" s="68" customFormat="1">
      <c r="A347" s="19">
        <v>337</v>
      </c>
      <c r="B347" s="19" t="s">
        <v>45</v>
      </c>
      <c r="C347" s="35" t="s">
        <v>821</v>
      </c>
      <c r="D347" s="35" t="s">
        <v>822</v>
      </c>
      <c r="E347" s="29" t="s">
        <v>823</v>
      </c>
      <c r="F347" s="48" t="s">
        <v>52</v>
      </c>
      <c r="G347" s="93">
        <f t="shared" si="15"/>
        <v>17</v>
      </c>
      <c r="H347" s="95"/>
      <c r="I347" s="95"/>
      <c r="J347" s="95">
        <v>17</v>
      </c>
      <c r="K347" s="95"/>
      <c r="L347" s="94">
        <f t="shared" si="16"/>
        <v>0</v>
      </c>
      <c r="M347" s="96"/>
      <c r="N347" s="96"/>
      <c r="O347" s="96"/>
      <c r="P347" s="97"/>
      <c r="Q347" s="105">
        <v>100</v>
      </c>
      <c r="R347" s="110"/>
      <c r="S347" s="116"/>
      <c r="T347" s="122"/>
      <c r="U347" s="66">
        <f t="shared" si="17"/>
        <v>16</v>
      </c>
      <c r="V347" s="65"/>
      <c r="W347" s="65"/>
      <c r="X347" s="65">
        <v>16</v>
      </c>
      <c r="Y347" s="91"/>
      <c r="AA347" s="80"/>
    </row>
    <row r="348" spans="1:27" s="68" customFormat="1">
      <c r="A348" s="19">
        <v>338</v>
      </c>
      <c r="B348" s="19" t="s">
        <v>45</v>
      </c>
      <c r="C348" s="35" t="s">
        <v>824</v>
      </c>
      <c r="D348" s="35" t="s">
        <v>825</v>
      </c>
      <c r="E348" s="29" t="s">
        <v>823</v>
      </c>
      <c r="F348" s="48" t="s">
        <v>52</v>
      </c>
      <c r="G348" s="93">
        <f t="shared" si="15"/>
        <v>160</v>
      </c>
      <c r="H348" s="95"/>
      <c r="I348" s="95"/>
      <c r="J348" s="95">
        <v>160</v>
      </c>
      <c r="K348" s="95"/>
      <c r="L348" s="94">
        <f t="shared" si="16"/>
        <v>0</v>
      </c>
      <c r="M348" s="96"/>
      <c r="N348" s="96"/>
      <c r="O348" s="96"/>
      <c r="P348" s="97"/>
      <c r="Q348" s="105">
        <v>230</v>
      </c>
      <c r="R348" s="110"/>
      <c r="S348" s="116"/>
      <c r="T348" s="122"/>
      <c r="U348" s="66">
        <f t="shared" si="17"/>
        <v>37</v>
      </c>
      <c r="V348" s="65"/>
      <c r="W348" s="65"/>
      <c r="X348" s="65">
        <v>37</v>
      </c>
      <c r="Y348" s="91"/>
      <c r="AA348" s="80"/>
    </row>
    <row r="349" spans="1:27" s="68" customFormat="1">
      <c r="A349" s="19">
        <v>339</v>
      </c>
      <c r="B349" s="19" t="s">
        <v>45</v>
      </c>
      <c r="C349" s="35" t="s">
        <v>826</v>
      </c>
      <c r="D349" s="35" t="s">
        <v>827</v>
      </c>
      <c r="E349" s="29" t="s">
        <v>826</v>
      </c>
      <c r="F349" s="48" t="s">
        <v>52</v>
      </c>
      <c r="G349" s="93">
        <f t="shared" si="15"/>
        <v>28</v>
      </c>
      <c r="H349" s="95"/>
      <c r="I349" s="95">
        <v>28</v>
      </c>
      <c r="J349" s="95"/>
      <c r="K349" s="95"/>
      <c r="L349" s="94">
        <f t="shared" si="16"/>
        <v>0</v>
      </c>
      <c r="M349" s="96"/>
      <c r="N349" s="96"/>
      <c r="O349" s="96"/>
      <c r="P349" s="97">
        <v>5</v>
      </c>
      <c r="Q349" s="105">
        <v>220</v>
      </c>
      <c r="R349" s="110"/>
      <c r="S349" s="116"/>
      <c r="T349" s="122"/>
      <c r="U349" s="66">
        <f t="shared" si="17"/>
        <v>40</v>
      </c>
      <c r="V349" s="65"/>
      <c r="W349" s="65"/>
      <c r="X349" s="65">
        <v>40</v>
      </c>
      <c r="Y349" s="91"/>
      <c r="AA349" s="80"/>
    </row>
    <row r="350" spans="1:27" s="68" customFormat="1">
      <c r="A350" s="19">
        <v>340</v>
      </c>
      <c r="B350" s="36" t="s">
        <v>45</v>
      </c>
      <c r="C350" s="24" t="s">
        <v>828</v>
      </c>
      <c r="D350" s="35" t="s">
        <v>829</v>
      </c>
      <c r="E350" s="28" t="s">
        <v>830</v>
      </c>
      <c r="F350" s="48" t="s">
        <v>70</v>
      </c>
      <c r="G350" s="93">
        <f t="shared" si="15"/>
        <v>0</v>
      </c>
      <c r="H350" s="95"/>
      <c r="I350" s="95"/>
      <c r="J350" s="95"/>
      <c r="K350" s="95"/>
      <c r="L350" s="94">
        <f t="shared" si="16"/>
        <v>0</v>
      </c>
      <c r="M350" s="96"/>
      <c r="N350" s="96"/>
      <c r="O350" s="96"/>
      <c r="P350" s="97"/>
      <c r="Q350" s="105">
        <v>20</v>
      </c>
      <c r="R350" s="110"/>
      <c r="S350" s="116"/>
      <c r="T350" s="122"/>
      <c r="U350" s="66">
        <f t="shared" si="17"/>
        <v>0</v>
      </c>
      <c r="V350" s="65"/>
      <c r="W350" s="65"/>
      <c r="X350" s="65"/>
      <c r="Y350" s="91"/>
      <c r="Z350" s="8" t="s">
        <v>831</v>
      </c>
      <c r="AA350" s="80"/>
    </row>
    <row r="351" spans="1:27" s="68" customFormat="1">
      <c r="A351" s="19">
        <v>341</v>
      </c>
      <c r="B351" s="36" t="s">
        <v>45</v>
      </c>
      <c r="C351" s="24" t="s">
        <v>832</v>
      </c>
      <c r="D351" s="35" t="s">
        <v>833</v>
      </c>
      <c r="E351" s="28" t="s">
        <v>834</v>
      </c>
      <c r="F351" s="48" t="s">
        <v>70</v>
      </c>
      <c r="G351" s="93">
        <f t="shared" si="15"/>
        <v>0</v>
      </c>
      <c r="H351" s="95"/>
      <c r="I351" s="95"/>
      <c r="J351" s="95"/>
      <c r="K351" s="95"/>
      <c r="L351" s="94">
        <f t="shared" si="16"/>
        <v>0</v>
      </c>
      <c r="M351" s="96"/>
      <c r="N351" s="96"/>
      <c r="O351" s="96"/>
      <c r="P351" s="97">
        <v>60</v>
      </c>
      <c r="Q351" s="105">
        <v>8</v>
      </c>
      <c r="R351" s="110"/>
      <c r="S351" s="116"/>
      <c r="T351" s="122"/>
      <c r="U351" s="66">
        <f t="shared" si="17"/>
        <v>0</v>
      </c>
      <c r="V351" s="65"/>
      <c r="W351" s="65"/>
      <c r="X351" s="65"/>
      <c r="Y351" s="91"/>
      <c r="AA351" s="80"/>
    </row>
    <row r="352" spans="1:27" s="68" customFormat="1">
      <c r="A352" s="19">
        <v>342</v>
      </c>
      <c r="B352" s="19" t="s">
        <v>45</v>
      </c>
      <c r="C352" s="35" t="s">
        <v>835</v>
      </c>
      <c r="D352" s="35" t="s">
        <v>836</v>
      </c>
      <c r="E352" s="29" t="s">
        <v>837</v>
      </c>
      <c r="F352" s="48" t="s">
        <v>52</v>
      </c>
      <c r="G352" s="93">
        <f t="shared" si="15"/>
        <v>0</v>
      </c>
      <c r="H352" s="95"/>
      <c r="I352" s="95"/>
      <c r="J352" s="95"/>
      <c r="K352" s="95"/>
      <c r="L352" s="94">
        <f t="shared" si="16"/>
        <v>0</v>
      </c>
      <c r="M352" s="96"/>
      <c r="N352" s="96"/>
      <c r="O352" s="96"/>
      <c r="P352" s="97">
        <v>8</v>
      </c>
      <c r="Q352" s="105">
        <v>47</v>
      </c>
      <c r="R352" s="110"/>
      <c r="S352" s="116"/>
      <c r="T352" s="122"/>
      <c r="U352" s="66">
        <f t="shared" si="17"/>
        <v>0</v>
      </c>
      <c r="V352" s="65"/>
      <c r="W352" s="65"/>
      <c r="X352" s="65"/>
      <c r="Y352" s="91"/>
      <c r="AA352" s="80"/>
    </row>
    <row r="353" spans="1:27" s="68" customFormat="1">
      <c r="A353" s="19">
        <v>343</v>
      </c>
      <c r="B353" s="19" t="s">
        <v>45</v>
      </c>
      <c r="C353" s="35" t="s">
        <v>838</v>
      </c>
      <c r="D353" s="35" t="s">
        <v>839</v>
      </c>
      <c r="E353" s="29" t="s">
        <v>837</v>
      </c>
      <c r="F353" s="48" t="s">
        <v>52</v>
      </c>
      <c r="G353" s="93">
        <f t="shared" si="15"/>
        <v>0</v>
      </c>
      <c r="H353" s="95"/>
      <c r="I353" s="95"/>
      <c r="J353" s="95"/>
      <c r="K353" s="95"/>
      <c r="L353" s="94">
        <f t="shared" si="16"/>
        <v>0</v>
      </c>
      <c r="M353" s="96"/>
      <c r="N353" s="96"/>
      <c r="O353" s="96"/>
      <c r="P353" s="97">
        <v>14</v>
      </c>
      <c r="Q353" s="105">
        <v>140</v>
      </c>
      <c r="R353" s="110"/>
      <c r="S353" s="116"/>
      <c r="T353" s="122"/>
      <c r="U353" s="66">
        <f t="shared" si="17"/>
        <v>0</v>
      </c>
      <c r="V353" s="65"/>
      <c r="W353" s="65"/>
      <c r="X353" s="65"/>
      <c r="Y353" s="91"/>
      <c r="AA353" s="80"/>
    </row>
    <row r="354" spans="1:27" s="68" customFormat="1">
      <c r="A354" s="19">
        <v>344</v>
      </c>
      <c r="B354" s="19" t="s">
        <v>45</v>
      </c>
      <c r="C354" s="35" t="s">
        <v>840</v>
      </c>
      <c r="D354" s="35" t="s">
        <v>841</v>
      </c>
      <c r="E354" s="29" t="s">
        <v>842</v>
      </c>
      <c r="F354" s="48" t="s">
        <v>52</v>
      </c>
      <c r="G354" s="93">
        <f t="shared" si="15"/>
        <v>0</v>
      </c>
      <c r="H354" s="95"/>
      <c r="I354" s="95"/>
      <c r="J354" s="95"/>
      <c r="K354" s="95"/>
      <c r="L354" s="94">
        <f t="shared" si="16"/>
        <v>0</v>
      </c>
      <c r="M354" s="96"/>
      <c r="N354" s="96"/>
      <c r="O354" s="96"/>
      <c r="P354" s="97">
        <v>16</v>
      </c>
      <c r="Q354" s="105">
        <v>24</v>
      </c>
      <c r="R354" s="110"/>
      <c r="S354" s="116"/>
      <c r="T354" s="122"/>
      <c r="U354" s="66">
        <f t="shared" si="17"/>
        <v>5</v>
      </c>
      <c r="V354" s="65"/>
      <c r="W354" s="65"/>
      <c r="X354" s="65">
        <v>5</v>
      </c>
      <c r="Y354" s="91"/>
      <c r="AA354" s="80"/>
    </row>
    <row r="355" spans="1:27" s="68" customFormat="1">
      <c r="A355" s="19">
        <v>345</v>
      </c>
      <c r="B355" s="19" t="s">
        <v>45</v>
      </c>
      <c r="C355" s="35" t="s">
        <v>843</v>
      </c>
      <c r="D355" s="35" t="s">
        <v>844</v>
      </c>
      <c r="E355" s="29" t="s">
        <v>845</v>
      </c>
      <c r="F355" s="48" t="s">
        <v>70</v>
      </c>
      <c r="G355" s="93">
        <f t="shared" si="15"/>
        <v>0</v>
      </c>
      <c r="H355" s="95"/>
      <c r="I355" s="95"/>
      <c r="J355" s="95"/>
      <c r="K355" s="95"/>
      <c r="L355" s="94">
        <f t="shared" si="16"/>
        <v>0</v>
      </c>
      <c r="M355" s="96"/>
      <c r="N355" s="96"/>
      <c r="O355" s="96"/>
      <c r="P355" s="97">
        <v>8</v>
      </c>
      <c r="Q355" s="105">
        <v>50</v>
      </c>
      <c r="R355" s="110"/>
      <c r="S355" s="116"/>
      <c r="T355" s="122"/>
      <c r="U355" s="66">
        <f t="shared" si="17"/>
        <v>25</v>
      </c>
      <c r="V355" s="65"/>
      <c r="W355" s="65"/>
      <c r="X355" s="65">
        <v>25</v>
      </c>
      <c r="Y355" s="91"/>
      <c r="AA355" s="80"/>
    </row>
    <row r="356" spans="1:27" s="68" customFormat="1">
      <c r="A356" s="19">
        <v>346</v>
      </c>
      <c r="B356" s="19" t="s">
        <v>254</v>
      </c>
      <c r="C356" s="35" t="s">
        <v>846</v>
      </c>
      <c r="D356" s="35" t="s">
        <v>844</v>
      </c>
      <c r="E356" s="29" t="s">
        <v>845</v>
      </c>
      <c r="F356" s="48" t="s">
        <v>70</v>
      </c>
      <c r="G356" s="93">
        <f t="shared" si="15"/>
        <v>0</v>
      </c>
      <c r="H356" s="95"/>
      <c r="I356" s="95"/>
      <c r="J356" s="95"/>
      <c r="K356" s="95"/>
      <c r="L356" s="94">
        <f t="shared" si="16"/>
        <v>0</v>
      </c>
      <c r="M356" s="96"/>
      <c r="N356" s="96"/>
      <c r="O356" s="96"/>
      <c r="P356" s="97">
        <v>50</v>
      </c>
      <c r="Q356" s="105">
        <v>500</v>
      </c>
      <c r="R356" s="110"/>
      <c r="S356" s="116"/>
      <c r="T356" s="122"/>
      <c r="U356" s="66">
        <f t="shared" si="17"/>
        <v>0</v>
      </c>
      <c r="V356" s="65"/>
      <c r="W356" s="65"/>
      <c r="X356" s="65"/>
      <c r="Y356" s="91"/>
      <c r="Z356" s="68" t="s">
        <v>847</v>
      </c>
      <c r="AA356" s="80"/>
    </row>
    <row r="357" spans="1:27" s="68" customFormat="1">
      <c r="A357" s="19">
        <v>347</v>
      </c>
      <c r="B357" s="19" t="s">
        <v>45</v>
      </c>
      <c r="C357" s="35" t="s">
        <v>848</v>
      </c>
      <c r="D357" s="35" t="s">
        <v>849</v>
      </c>
      <c r="E357" s="29" t="s">
        <v>845</v>
      </c>
      <c r="F357" s="48" t="s">
        <v>52</v>
      </c>
      <c r="G357" s="93">
        <f t="shared" si="15"/>
        <v>25</v>
      </c>
      <c r="H357" s="95">
        <v>25</v>
      </c>
      <c r="I357" s="95"/>
      <c r="J357" s="95"/>
      <c r="K357" s="95"/>
      <c r="L357" s="94">
        <f t="shared" si="16"/>
        <v>0</v>
      </c>
      <c r="M357" s="96"/>
      <c r="N357" s="96"/>
      <c r="O357" s="96"/>
      <c r="P357" s="97">
        <v>8</v>
      </c>
      <c r="Q357" s="105">
        <v>100</v>
      </c>
      <c r="R357" s="110"/>
      <c r="S357" s="116"/>
      <c r="T357" s="122"/>
      <c r="U357" s="66">
        <f t="shared" si="17"/>
        <v>0</v>
      </c>
      <c r="V357" s="65"/>
      <c r="W357" s="65"/>
      <c r="X357" s="65"/>
      <c r="Y357" s="91"/>
      <c r="AA357" s="80"/>
    </row>
    <row r="358" spans="1:27" s="68" customFormat="1">
      <c r="A358" s="19">
        <v>348</v>
      </c>
      <c r="B358" s="19" t="s">
        <v>45</v>
      </c>
      <c r="C358" s="35" t="s">
        <v>850</v>
      </c>
      <c r="D358" s="35" t="s">
        <v>851</v>
      </c>
      <c r="E358" s="29" t="s">
        <v>845</v>
      </c>
      <c r="F358" s="48" t="s">
        <v>70</v>
      </c>
      <c r="G358" s="93">
        <f t="shared" si="15"/>
        <v>0</v>
      </c>
      <c r="H358" s="95"/>
      <c r="I358" s="95"/>
      <c r="J358" s="95"/>
      <c r="K358" s="95"/>
      <c r="L358" s="94">
        <f t="shared" si="16"/>
        <v>0</v>
      </c>
      <c r="M358" s="96"/>
      <c r="N358" s="96"/>
      <c r="O358" s="96"/>
      <c r="P358" s="97">
        <v>8</v>
      </c>
      <c r="Q358" s="105">
        <v>50</v>
      </c>
      <c r="R358" s="110"/>
      <c r="S358" s="116"/>
      <c r="T358" s="122"/>
      <c r="U358" s="66">
        <f t="shared" si="17"/>
        <v>0</v>
      </c>
      <c r="V358" s="65"/>
      <c r="W358" s="65"/>
      <c r="X358" s="65"/>
      <c r="Y358" s="91"/>
      <c r="AA358" s="80"/>
    </row>
    <row r="359" spans="1:27" s="68" customFormat="1">
      <c r="A359" s="19">
        <v>349</v>
      </c>
      <c r="B359" s="19" t="s">
        <v>45</v>
      </c>
      <c r="C359" s="35" t="s">
        <v>852</v>
      </c>
      <c r="D359" s="35" t="s">
        <v>853</v>
      </c>
      <c r="E359" s="29" t="s">
        <v>845</v>
      </c>
      <c r="F359" s="48" t="s">
        <v>70</v>
      </c>
      <c r="G359" s="93">
        <f t="shared" si="15"/>
        <v>0</v>
      </c>
      <c r="H359" s="95"/>
      <c r="I359" s="95"/>
      <c r="J359" s="95"/>
      <c r="K359" s="95"/>
      <c r="L359" s="94">
        <f t="shared" si="16"/>
        <v>0</v>
      </c>
      <c r="M359" s="96"/>
      <c r="N359" s="96"/>
      <c r="O359" s="96"/>
      <c r="P359" s="97">
        <v>12</v>
      </c>
      <c r="Q359" s="105">
        <v>50</v>
      </c>
      <c r="R359" s="110"/>
      <c r="S359" s="116"/>
      <c r="T359" s="122"/>
      <c r="U359" s="66">
        <f t="shared" si="17"/>
        <v>20</v>
      </c>
      <c r="V359" s="65"/>
      <c r="W359" s="65"/>
      <c r="X359" s="65">
        <v>20</v>
      </c>
      <c r="Y359" s="91"/>
      <c r="AA359" s="80"/>
    </row>
    <row r="360" spans="1:27" s="68" customFormat="1">
      <c r="A360" s="19">
        <v>350</v>
      </c>
      <c r="B360" s="19" t="s">
        <v>45</v>
      </c>
      <c r="C360" s="35" t="s">
        <v>854</v>
      </c>
      <c r="D360" s="35" t="s">
        <v>855</v>
      </c>
      <c r="E360" s="29" t="s">
        <v>845</v>
      </c>
      <c r="F360" s="38" t="s">
        <v>52</v>
      </c>
      <c r="G360" s="93">
        <f t="shared" si="15"/>
        <v>500</v>
      </c>
      <c r="H360" s="95"/>
      <c r="I360" s="95"/>
      <c r="J360" s="95">
        <v>500</v>
      </c>
      <c r="K360" s="95"/>
      <c r="L360" s="94">
        <f t="shared" si="16"/>
        <v>20</v>
      </c>
      <c r="M360" s="96">
        <v>20</v>
      </c>
      <c r="N360" s="96"/>
      <c r="O360" s="96"/>
      <c r="P360" s="97">
        <v>75</v>
      </c>
      <c r="Q360" s="105">
        <v>50</v>
      </c>
      <c r="R360" s="110"/>
      <c r="S360" s="116"/>
      <c r="T360" s="122">
        <v>3</v>
      </c>
      <c r="U360" s="66">
        <f t="shared" si="17"/>
        <v>33</v>
      </c>
      <c r="V360" s="65"/>
      <c r="W360" s="65"/>
      <c r="X360" s="65">
        <v>33</v>
      </c>
      <c r="Y360" s="91"/>
      <c r="AA360" s="80"/>
    </row>
    <row r="361" spans="1:27" s="68" customFormat="1">
      <c r="A361" s="19">
        <v>351</v>
      </c>
      <c r="B361" s="19" t="s">
        <v>45</v>
      </c>
      <c r="C361" s="35" t="s">
        <v>856</v>
      </c>
      <c r="D361" s="35" t="s">
        <v>857</v>
      </c>
      <c r="E361" s="29" t="s">
        <v>845</v>
      </c>
      <c r="F361" s="48" t="s">
        <v>52</v>
      </c>
      <c r="G361" s="93">
        <f t="shared" si="15"/>
        <v>0</v>
      </c>
      <c r="H361" s="95"/>
      <c r="I361" s="95"/>
      <c r="J361" s="95"/>
      <c r="K361" s="95"/>
      <c r="L361" s="94">
        <f t="shared" si="16"/>
        <v>0</v>
      </c>
      <c r="M361" s="96"/>
      <c r="N361" s="96"/>
      <c r="O361" s="96"/>
      <c r="P361" s="97">
        <v>10</v>
      </c>
      <c r="Q361" s="105">
        <v>80</v>
      </c>
      <c r="R361" s="110"/>
      <c r="S361" s="116"/>
      <c r="T361" s="122"/>
      <c r="U361" s="66">
        <f t="shared" si="17"/>
        <v>36</v>
      </c>
      <c r="V361" s="65"/>
      <c r="W361" s="65"/>
      <c r="X361" s="65">
        <v>36</v>
      </c>
      <c r="Y361" s="91"/>
      <c r="AA361" s="80"/>
    </row>
    <row r="362" spans="1:27" s="68" customFormat="1">
      <c r="A362" s="19">
        <v>352</v>
      </c>
      <c r="B362" s="19" t="s">
        <v>254</v>
      </c>
      <c r="C362" s="35" t="s">
        <v>858</v>
      </c>
      <c r="D362" s="35" t="s">
        <v>857</v>
      </c>
      <c r="E362" s="29" t="s">
        <v>845</v>
      </c>
      <c r="F362" s="48" t="s">
        <v>52</v>
      </c>
      <c r="G362" s="93">
        <f t="shared" si="15"/>
        <v>100</v>
      </c>
      <c r="H362" s="95"/>
      <c r="I362" s="95"/>
      <c r="J362" s="95">
        <v>100</v>
      </c>
      <c r="K362" s="95"/>
      <c r="L362" s="94">
        <f t="shared" si="16"/>
        <v>0</v>
      </c>
      <c r="M362" s="96"/>
      <c r="N362" s="96"/>
      <c r="O362" s="96"/>
      <c r="P362" s="97">
        <v>13</v>
      </c>
      <c r="Q362" s="105">
        <v>150</v>
      </c>
      <c r="R362" s="110"/>
      <c r="S362" s="116"/>
      <c r="T362" s="122"/>
      <c r="U362" s="66">
        <f t="shared" si="17"/>
        <v>37</v>
      </c>
      <c r="V362" s="65"/>
      <c r="W362" s="65"/>
      <c r="X362" s="65">
        <v>37</v>
      </c>
      <c r="Y362" s="91"/>
      <c r="Z362" s="68" t="s">
        <v>859</v>
      </c>
      <c r="AA362" s="80"/>
    </row>
    <row r="363" spans="1:27" s="68" customFormat="1" ht="22.9">
      <c r="A363" s="19">
        <v>353</v>
      </c>
      <c r="B363" s="19" t="s">
        <v>45</v>
      </c>
      <c r="C363" s="35" t="s">
        <v>860</v>
      </c>
      <c r="D363" s="35" t="s">
        <v>861</v>
      </c>
      <c r="E363" s="29" t="s">
        <v>845</v>
      </c>
      <c r="F363" s="48" t="s">
        <v>52</v>
      </c>
      <c r="G363" s="93">
        <f t="shared" si="15"/>
        <v>1</v>
      </c>
      <c r="H363" s="95"/>
      <c r="I363" s="95">
        <v>1</v>
      </c>
      <c r="J363" s="95"/>
      <c r="K363" s="95"/>
      <c r="L363" s="94">
        <f t="shared" si="16"/>
        <v>0</v>
      </c>
      <c r="M363" s="96"/>
      <c r="N363" s="96"/>
      <c r="O363" s="96"/>
      <c r="P363" s="97">
        <v>8</v>
      </c>
      <c r="Q363" s="105">
        <v>40</v>
      </c>
      <c r="R363" s="110"/>
      <c r="S363" s="116"/>
      <c r="T363" s="122"/>
      <c r="U363" s="66">
        <f t="shared" si="17"/>
        <v>0</v>
      </c>
      <c r="V363" s="65"/>
      <c r="W363" s="65"/>
      <c r="X363" s="65"/>
      <c r="Y363" s="91"/>
      <c r="AA363" s="80"/>
    </row>
    <row r="364" spans="1:27" s="68" customFormat="1">
      <c r="A364" s="19">
        <v>354</v>
      </c>
      <c r="B364" s="19" t="s">
        <v>45</v>
      </c>
      <c r="C364" s="35" t="s">
        <v>862</v>
      </c>
      <c r="D364" s="35" t="s">
        <v>863</v>
      </c>
      <c r="E364" s="29" t="s">
        <v>864</v>
      </c>
      <c r="F364" s="48" t="s">
        <v>52</v>
      </c>
      <c r="G364" s="93">
        <f t="shared" si="15"/>
        <v>20</v>
      </c>
      <c r="H364" s="95"/>
      <c r="I364" s="95">
        <v>20</v>
      </c>
      <c r="J364" s="95"/>
      <c r="K364" s="95"/>
      <c r="L364" s="94">
        <f t="shared" si="16"/>
        <v>0</v>
      </c>
      <c r="M364" s="96"/>
      <c r="N364" s="96"/>
      <c r="O364" s="96"/>
      <c r="P364" s="97">
        <v>8</v>
      </c>
      <c r="Q364" s="105">
        <v>100</v>
      </c>
      <c r="R364" s="110"/>
      <c r="S364" s="116"/>
      <c r="T364" s="122"/>
      <c r="U364" s="66">
        <f t="shared" si="17"/>
        <v>0</v>
      </c>
      <c r="V364" s="65"/>
      <c r="W364" s="65"/>
      <c r="X364" s="65"/>
      <c r="Y364" s="91"/>
      <c r="AA364" s="80"/>
    </row>
    <row r="365" spans="1:27" s="68" customFormat="1">
      <c r="A365" s="19">
        <v>355</v>
      </c>
      <c r="B365" s="19" t="s">
        <v>45</v>
      </c>
      <c r="C365" s="35" t="s">
        <v>864</v>
      </c>
      <c r="D365" s="35" t="s">
        <v>865</v>
      </c>
      <c r="E365" s="29" t="s">
        <v>864</v>
      </c>
      <c r="F365" s="48" t="s">
        <v>49</v>
      </c>
      <c r="G365" s="93">
        <f t="shared" si="15"/>
        <v>410</v>
      </c>
      <c r="H365" s="95"/>
      <c r="I365" s="95"/>
      <c r="J365" s="95">
        <v>85</v>
      </c>
      <c r="K365" s="95">
        <v>325</v>
      </c>
      <c r="L365" s="94">
        <f t="shared" si="16"/>
        <v>290</v>
      </c>
      <c r="M365" s="96">
        <v>290</v>
      </c>
      <c r="N365" s="96"/>
      <c r="O365" s="96"/>
      <c r="P365" s="97">
        <v>4</v>
      </c>
      <c r="Q365" s="105">
        <v>555</v>
      </c>
      <c r="R365" s="110"/>
      <c r="S365" s="116"/>
      <c r="T365" s="122">
        <v>8</v>
      </c>
      <c r="U365" s="66">
        <f t="shared" si="17"/>
        <v>50</v>
      </c>
      <c r="V365" s="65"/>
      <c r="W365" s="65"/>
      <c r="X365" s="65">
        <v>50</v>
      </c>
      <c r="Y365" s="91"/>
      <c r="AA365" s="80"/>
    </row>
    <row r="366" spans="1:27" s="68" customFormat="1">
      <c r="A366" s="19">
        <v>356</v>
      </c>
      <c r="B366" s="19" t="s">
        <v>45</v>
      </c>
      <c r="C366" s="28" t="s">
        <v>866</v>
      </c>
      <c r="D366" s="35" t="s">
        <v>867</v>
      </c>
      <c r="E366" s="28" t="s">
        <v>866</v>
      </c>
      <c r="F366" s="25" t="s">
        <v>52</v>
      </c>
      <c r="G366" s="93">
        <f t="shared" si="15"/>
        <v>133</v>
      </c>
      <c r="H366" s="95"/>
      <c r="I366" s="95">
        <v>3</v>
      </c>
      <c r="J366" s="95">
        <v>130</v>
      </c>
      <c r="K366" s="95"/>
      <c r="L366" s="94">
        <f t="shared" si="16"/>
        <v>0</v>
      </c>
      <c r="M366" s="96"/>
      <c r="N366" s="96"/>
      <c r="O366" s="96"/>
      <c r="P366" s="97">
        <v>70</v>
      </c>
      <c r="Q366" s="105">
        <v>425</v>
      </c>
      <c r="R366" s="110"/>
      <c r="S366" s="116"/>
      <c r="T366" s="122"/>
      <c r="U366" s="66">
        <f t="shared" si="17"/>
        <v>50</v>
      </c>
      <c r="V366" s="65"/>
      <c r="W366" s="65"/>
      <c r="X366" s="65">
        <v>50</v>
      </c>
      <c r="Y366" s="91"/>
      <c r="AA366" s="80"/>
    </row>
    <row r="367" spans="1:27" s="68" customFormat="1">
      <c r="A367" s="19">
        <v>357</v>
      </c>
      <c r="B367" s="19" t="s">
        <v>45</v>
      </c>
      <c r="C367" s="24" t="s">
        <v>868</v>
      </c>
      <c r="D367" s="24" t="s">
        <v>869</v>
      </c>
      <c r="E367" s="43" t="s">
        <v>866</v>
      </c>
      <c r="F367" s="25" t="s">
        <v>52</v>
      </c>
      <c r="G367" s="93">
        <f t="shared" si="15"/>
        <v>0</v>
      </c>
      <c r="H367" s="95"/>
      <c r="I367" s="95"/>
      <c r="J367" s="95"/>
      <c r="K367" s="95"/>
      <c r="L367" s="94">
        <f t="shared" si="16"/>
        <v>0</v>
      </c>
      <c r="M367" s="96"/>
      <c r="N367" s="96"/>
      <c r="O367" s="96"/>
      <c r="P367" s="97">
        <v>20</v>
      </c>
      <c r="Q367" s="105">
        <v>50</v>
      </c>
      <c r="R367" s="110"/>
      <c r="S367" s="116"/>
      <c r="T367" s="122"/>
      <c r="U367" s="66">
        <f t="shared" si="17"/>
        <v>0</v>
      </c>
      <c r="V367" s="65"/>
      <c r="W367" s="65"/>
      <c r="X367" s="65"/>
      <c r="Y367" s="91"/>
      <c r="AA367" s="80"/>
    </row>
    <row r="368" spans="1:27" s="68" customFormat="1">
      <c r="A368" s="19">
        <v>358</v>
      </c>
      <c r="B368" s="34" t="s">
        <v>45</v>
      </c>
      <c r="C368" s="35" t="s">
        <v>870</v>
      </c>
      <c r="D368" s="35" t="s">
        <v>871</v>
      </c>
      <c r="E368" s="29" t="s">
        <v>872</v>
      </c>
      <c r="F368" s="48" t="s">
        <v>52</v>
      </c>
      <c r="G368" s="93">
        <f t="shared" si="15"/>
        <v>0</v>
      </c>
      <c r="H368" s="95"/>
      <c r="I368" s="95"/>
      <c r="J368" s="95"/>
      <c r="K368" s="95"/>
      <c r="L368" s="94">
        <f t="shared" si="16"/>
        <v>0</v>
      </c>
      <c r="M368" s="96"/>
      <c r="N368" s="96"/>
      <c r="O368" s="96"/>
      <c r="P368" s="97">
        <v>4</v>
      </c>
      <c r="Q368" s="105">
        <v>125</v>
      </c>
      <c r="R368" s="110"/>
      <c r="S368" s="116"/>
      <c r="T368" s="122"/>
      <c r="U368" s="66">
        <f t="shared" si="17"/>
        <v>47</v>
      </c>
      <c r="V368" s="65"/>
      <c r="W368" s="65"/>
      <c r="X368" s="65">
        <v>47</v>
      </c>
      <c r="Y368" s="91"/>
      <c r="AA368" s="80"/>
    </row>
    <row r="369" spans="1:27" s="68" customFormat="1">
      <c r="A369" s="19">
        <v>359</v>
      </c>
      <c r="B369" s="19" t="s">
        <v>45</v>
      </c>
      <c r="C369" s="24" t="s">
        <v>873</v>
      </c>
      <c r="D369" s="35" t="s">
        <v>874</v>
      </c>
      <c r="E369" s="24" t="s">
        <v>872</v>
      </c>
      <c r="F369" s="48" t="s">
        <v>52</v>
      </c>
      <c r="G369" s="93">
        <f t="shared" si="15"/>
        <v>0</v>
      </c>
      <c r="H369" s="95"/>
      <c r="I369" s="95"/>
      <c r="J369" s="95"/>
      <c r="K369" s="95"/>
      <c r="L369" s="94">
        <f t="shared" si="16"/>
        <v>0</v>
      </c>
      <c r="M369" s="96"/>
      <c r="N369" s="96"/>
      <c r="O369" s="96"/>
      <c r="P369" s="97"/>
      <c r="Q369" s="105">
        <v>95</v>
      </c>
      <c r="R369" s="110"/>
      <c r="S369" s="116"/>
      <c r="T369" s="122"/>
      <c r="U369" s="66">
        <f t="shared" si="17"/>
        <v>50</v>
      </c>
      <c r="V369" s="65"/>
      <c r="W369" s="65"/>
      <c r="X369" s="65">
        <v>50</v>
      </c>
      <c r="Y369" s="91"/>
      <c r="AA369" s="80"/>
    </row>
    <row r="370" spans="1:27" s="68" customFormat="1" ht="22.9">
      <c r="A370" s="19">
        <v>360</v>
      </c>
      <c r="B370" s="19" t="s">
        <v>45</v>
      </c>
      <c r="C370" s="35" t="s">
        <v>875</v>
      </c>
      <c r="D370" s="35" t="s">
        <v>876</v>
      </c>
      <c r="E370" s="29" t="s">
        <v>877</v>
      </c>
      <c r="F370" s="48" t="s">
        <v>70</v>
      </c>
      <c r="G370" s="93">
        <f t="shared" si="15"/>
        <v>40</v>
      </c>
      <c r="H370" s="95"/>
      <c r="I370" s="95"/>
      <c r="J370" s="95">
        <v>40</v>
      </c>
      <c r="K370" s="95"/>
      <c r="L370" s="94">
        <f t="shared" si="16"/>
        <v>0</v>
      </c>
      <c r="M370" s="96"/>
      <c r="N370" s="96"/>
      <c r="O370" s="96"/>
      <c r="P370" s="97">
        <v>14</v>
      </c>
      <c r="Q370" s="105">
        <v>40</v>
      </c>
      <c r="R370" s="110"/>
      <c r="S370" s="116"/>
      <c r="T370" s="122"/>
      <c r="U370" s="66">
        <f t="shared" si="17"/>
        <v>0</v>
      </c>
      <c r="V370" s="65"/>
      <c r="W370" s="65"/>
      <c r="X370" s="65"/>
      <c r="Y370" s="91"/>
      <c r="Z370" s="68" t="s">
        <v>878</v>
      </c>
      <c r="AA370" s="80"/>
    </row>
    <row r="371" spans="1:27" s="68" customFormat="1">
      <c r="A371" s="19">
        <v>361</v>
      </c>
      <c r="B371" s="19" t="s">
        <v>45</v>
      </c>
      <c r="C371" s="35" t="s">
        <v>879</v>
      </c>
      <c r="D371" s="35" t="s">
        <v>880</v>
      </c>
      <c r="E371" s="29" t="s">
        <v>881</v>
      </c>
      <c r="F371" s="48" t="s">
        <v>70</v>
      </c>
      <c r="G371" s="93">
        <f t="shared" si="15"/>
        <v>0</v>
      </c>
      <c r="H371" s="95"/>
      <c r="I371" s="95"/>
      <c r="J371" s="95"/>
      <c r="K371" s="95"/>
      <c r="L371" s="94">
        <f t="shared" si="16"/>
        <v>0</v>
      </c>
      <c r="M371" s="96"/>
      <c r="N371" s="96"/>
      <c r="O371" s="96"/>
      <c r="P371" s="97"/>
      <c r="Q371" s="105">
        <v>100</v>
      </c>
      <c r="R371" s="110"/>
      <c r="S371" s="116"/>
      <c r="T371" s="122"/>
      <c r="U371" s="66">
        <f t="shared" si="17"/>
        <v>0</v>
      </c>
      <c r="V371" s="65"/>
      <c r="W371" s="65"/>
      <c r="X371" s="65"/>
      <c r="Y371" s="91"/>
      <c r="Z371" s="68" t="s">
        <v>882</v>
      </c>
      <c r="AA371" s="80"/>
    </row>
    <row r="372" spans="1:27" s="68" customFormat="1">
      <c r="A372" s="19">
        <v>362</v>
      </c>
      <c r="B372" s="19" t="s">
        <v>45</v>
      </c>
      <c r="C372" s="35" t="s">
        <v>883</v>
      </c>
      <c r="D372" s="35" t="s">
        <v>884</v>
      </c>
      <c r="E372" s="29" t="s">
        <v>881</v>
      </c>
      <c r="F372" s="48" t="s">
        <v>49</v>
      </c>
      <c r="G372" s="93">
        <f t="shared" si="15"/>
        <v>950</v>
      </c>
      <c r="H372" s="95">
        <v>170</v>
      </c>
      <c r="I372" s="95">
        <v>30</v>
      </c>
      <c r="J372" s="95"/>
      <c r="K372" s="95">
        <v>750</v>
      </c>
      <c r="L372" s="94">
        <f t="shared" si="16"/>
        <v>2000</v>
      </c>
      <c r="M372" s="96">
        <v>2000</v>
      </c>
      <c r="N372" s="96"/>
      <c r="O372" s="96"/>
      <c r="P372" s="97">
        <v>200</v>
      </c>
      <c r="Q372" s="105">
        <v>1115</v>
      </c>
      <c r="R372" s="110"/>
      <c r="S372" s="116"/>
      <c r="T372" s="122">
        <v>70</v>
      </c>
      <c r="U372" s="66">
        <f t="shared" si="17"/>
        <v>170</v>
      </c>
      <c r="V372" s="65"/>
      <c r="W372" s="65"/>
      <c r="X372" s="65">
        <v>170</v>
      </c>
      <c r="Y372" s="91"/>
      <c r="Z372" s="68" t="s">
        <v>885</v>
      </c>
      <c r="AA372" s="80"/>
    </row>
    <row r="373" spans="1:27" s="68" customFormat="1">
      <c r="A373" s="19">
        <v>363</v>
      </c>
      <c r="B373" s="19" t="s">
        <v>565</v>
      </c>
      <c r="C373" s="28" t="s">
        <v>886</v>
      </c>
      <c r="D373" s="35" t="s">
        <v>887</v>
      </c>
      <c r="E373" s="25" t="s">
        <v>881</v>
      </c>
      <c r="F373" s="25" t="s">
        <v>70</v>
      </c>
      <c r="G373" s="93">
        <f t="shared" si="15"/>
        <v>0</v>
      </c>
      <c r="H373" s="95"/>
      <c r="I373" s="95"/>
      <c r="J373" s="95"/>
      <c r="K373" s="95"/>
      <c r="L373" s="94">
        <f t="shared" si="16"/>
        <v>0</v>
      </c>
      <c r="M373" s="96"/>
      <c r="N373" s="96"/>
      <c r="O373" s="96"/>
      <c r="P373" s="97"/>
      <c r="Q373" s="105">
        <v>73</v>
      </c>
      <c r="R373" s="110"/>
      <c r="S373" s="116"/>
      <c r="T373" s="122"/>
      <c r="U373" s="66">
        <f t="shared" si="17"/>
        <v>0</v>
      </c>
      <c r="V373" s="65"/>
      <c r="W373" s="65"/>
      <c r="X373" s="65"/>
      <c r="Y373" s="91"/>
      <c r="AA373" s="80"/>
    </row>
    <row r="374" spans="1:27" s="68" customFormat="1">
      <c r="A374" s="19">
        <v>364</v>
      </c>
      <c r="B374" s="19" t="s">
        <v>45</v>
      </c>
      <c r="C374" s="35" t="s">
        <v>888</v>
      </c>
      <c r="D374" s="35" t="s">
        <v>889</v>
      </c>
      <c r="E374" s="29" t="s">
        <v>890</v>
      </c>
      <c r="F374" s="48" t="s">
        <v>49</v>
      </c>
      <c r="G374" s="93">
        <f t="shared" si="15"/>
        <v>20</v>
      </c>
      <c r="H374" s="95">
        <v>16</v>
      </c>
      <c r="I374" s="95">
        <v>4</v>
      </c>
      <c r="J374" s="95"/>
      <c r="K374" s="95"/>
      <c r="L374" s="94">
        <f t="shared" si="16"/>
        <v>0</v>
      </c>
      <c r="M374" s="96"/>
      <c r="N374" s="96"/>
      <c r="O374" s="96"/>
      <c r="P374" s="97">
        <v>7</v>
      </c>
      <c r="Q374" s="105">
        <v>30</v>
      </c>
      <c r="R374" s="110">
        <v>72</v>
      </c>
      <c r="S374" s="116"/>
      <c r="T374" s="122"/>
      <c r="U374" s="66">
        <f t="shared" si="17"/>
        <v>7</v>
      </c>
      <c r="V374" s="65"/>
      <c r="W374" s="65"/>
      <c r="X374" s="65">
        <v>7</v>
      </c>
      <c r="Y374" s="91"/>
      <c r="AA374" s="80"/>
    </row>
    <row r="375" spans="1:27" s="68" customFormat="1">
      <c r="A375" s="19">
        <v>365</v>
      </c>
      <c r="B375" s="19" t="s">
        <v>45</v>
      </c>
      <c r="C375" s="35" t="s">
        <v>891</v>
      </c>
      <c r="D375" s="35" t="s">
        <v>892</v>
      </c>
      <c r="E375" s="29" t="s">
        <v>890</v>
      </c>
      <c r="F375" s="48" t="s">
        <v>52</v>
      </c>
      <c r="G375" s="93">
        <f t="shared" si="15"/>
        <v>0</v>
      </c>
      <c r="H375" s="95"/>
      <c r="I375" s="95"/>
      <c r="J375" s="95"/>
      <c r="K375" s="95"/>
      <c r="L375" s="94">
        <f t="shared" si="16"/>
        <v>0</v>
      </c>
      <c r="M375" s="96"/>
      <c r="N375" s="96"/>
      <c r="O375" s="96"/>
      <c r="P375" s="97">
        <v>4</v>
      </c>
      <c r="Q375" s="105">
        <v>10</v>
      </c>
      <c r="R375" s="110"/>
      <c r="S375" s="116"/>
      <c r="T375" s="122"/>
      <c r="U375" s="66">
        <f t="shared" si="17"/>
        <v>7</v>
      </c>
      <c r="V375" s="65"/>
      <c r="W375" s="65"/>
      <c r="X375" s="65">
        <v>7</v>
      </c>
      <c r="Y375" s="91"/>
      <c r="AA375" s="80"/>
    </row>
    <row r="376" spans="1:27" s="68" customFormat="1">
      <c r="A376" s="19">
        <v>366</v>
      </c>
      <c r="B376" s="19" t="s">
        <v>45</v>
      </c>
      <c r="C376" s="35" t="s">
        <v>890</v>
      </c>
      <c r="D376" s="35" t="s">
        <v>893</v>
      </c>
      <c r="E376" s="29" t="s">
        <v>890</v>
      </c>
      <c r="F376" s="48" t="s">
        <v>52</v>
      </c>
      <c r="G376" s="93">
        <f t="shared" si="15"/>
        <v>0</v>
      </c>
      <c r="H376" s="95"/>
      <c r="I376" s="95"/>
      <c r="J376" s="95"/>
      <c r="K376" s="95"/>
      <c r="L376" s="94">
        <f t="shared" si="16"/>
        <v>0</v>
      </c>
      <c r="M376" s="96"/>
      <c r="N376" s="96"/>
      <c r="O376" s="96"/>
      <c r="P376" s="97">
        <v>8</v>
      </c>
      <c r="Q376" s="105">
        <v>40</v>
      </c>
      <c r="R376" s="110">
        <v>20</v>
      </c>
      <c r="S376" s="116"/>
      <c r="T376" s="122"/>
      <c r="U376" s="66">
        <f t="shared" si="17"/>
        <v>0</v>
      </c>
      <c r="V376" s="65"/>
      <c r="W376" s="65"/>
      <c r="X376" s="65"/>
      <c r="Y376" s="91"/>
      <c r="AA376" s="80"/>
    </row>
    <row r="377" spans="1:27" s="68" customFormat="1" ht="34.15">
      <c r="A377" s="19">
        <v>367</v>
      </c>
      <c r="B377" s="19" t="s">
        <v>45</v>
      </c>
      <c r="C377" s="35" t="s">
        <v>894</v>
      </c>
      <c r="D377" s="35" t="s">
        <v>895</v>
      </c>
      <c r="E377" s="29" t="s">
        <v>890</v>
      </c>
      <c r="F377" s="48" t="s">
        <v>52</v>
      </c>
      <c r="G377" s="93">
        <f t="shared" si="15"/>
        <v>8</v>
      </c>
      <c r="H377" s="95"/>
      <c r="I377" s="95">
        <v>8</v>
      </c>
      <c r="J377" s="95"/>
      <c r="K377" s="95"/>
      <c r="L377" s="94">
        <f t="shared" si="16"/>
        <v>0</v>
      </c>
      <c r="M377" s="96"/>
      <c r="N377" s="96"/>
      <c r="O377" s="96"/>
      <c r="P377" s="97">
        <v>10</v>
      </c>
      <c r="Q377" s="105">
        <v>40</v>
      </c>
      <c r="R377" s="110"/>
      <c r="S377" s="116"/>
      <c r="T377" s="122"/>
      <c r="U377" s="66">
        <f t="shared" si="17"/>
        <v>0</v>
      </c>
      <c r="V377" s="65"/>
      <c r="W377" s="65"/>
      <c r="X377" s="65"/>
      <c r="Y377" s="91"/>
      <c r="AA377" s="80"/>
    </row>
    <row r="378" spans="1:27" s="68" customFormat="1" ht="22.9">
      <c r="A378" s="19">
        <v>368</v>
      </c>
      <c r="B378" s="19" t="s">
        <v>45</v>
      </c>
      <c r="C378" s="28" t="s">
        <v>896</v>
      </c>
      <c r="D378" s="35" t="s">
        <v>897</v>
      </c>
      <c r="E378" s="28" t="s">
        <v>898</v>
      </c>
      <c r="F378" s="25" t="s">
        <v>70</v>
      </c>
      <c r="G378" s="93">
        <f t="shared" si="15"/>
        <v>0</v>
      </c>
      <c r="H378" s="95"/>
      <c r="I378" s="95"/>
      <c r="J378" s="95"/>
      <c r="K378" s="95"/>
      <c r="L378" s="94">
        <f t="shared" si="16"/>
        <v>0</v>
      </c>
      <c r="M378" s="96"/>
      <c r="N378" s="96"/>
      <c r="O378" s="96"/>
      <c r="P378" s="97">
        <v>8</v>
      </c>
      <c r="Q378" s="105">
        <v>20</v>
      </c>
      <c r="R378" s="110"/>
      <c r="S378" s="116"/>
      <c r="T378" s="122"/>
      <c r="U378" s="66">
        <f t="shared" si="17"/>
        <v>0</v>
      </c>
      <c r="V378" s="65"/>
      <c r="W378" s="65"/>
      <c r="X378" s="65"/>
      <c r="Y378" s="91"/>
      <c r="AA378" s="80"/>
    </row>
    <row r="379" spans="1:27" s="68" customFormat="1">
      <c r="A379" s="19">
        <v>369</v>
      </c>
      <c r="B379" s="45" t="s">
        <v>45</v>
      </c>
      <c r="C379" s="28" t="s">
        <v>899</v>
      </c>
      <c r="D379" s="35" t="s">
        <v>900</v>
      </c>
      <c r="E379" s="28" t="s">
        <v>898</v>
      </c>
      <c r="F379" s="25" t="s">
        <v>52</v>
      </c>
      <c r="G379" s="93">
        <f t="shared" si="15"/>
        <v>95</v>
      </c>
      <c r="H379" s="95"/>
      <c r="I379" s="95"/>
      <c r="J379" s="95">
        <v>95</v>
      </c>
      <c r="K379" s="95"/>
      <c r="L379" s="94">
        <f t="shared" si="16"/>
        <v>0</v>
      </c>
      <c r="M379" s="96"/>
      <c r="N379" s="96"/>
      <c r="O379" s="96"/>
      <c r="P379" s="97">
        <v>5</v>
      </c>
      <c r="Q379" s="105">
        <v>200</v>
      </c>
      <c r="R379" s="110">
        <v>42</v>
      </c>
      <c r="S379" s="116"/>
      <c r="T379" s="122"/>
      <c r="U379" s="66">
        <f t="shared" si="17"/>
        <v>60</v>
      </c>
      <c r="V379" s="65"/>
      <c r="W379" s="65"/>
      <c r="X379" s="65">
        <v>60</v>
      </c>
      <c r="Y379" s="91"/>
      <c r="AA379" s="80"/>
    </row>
    <row r="380" spans="1:27" s="68" customFormat="1">
      <c r="A380" s="19">
        <v>370</v>
      </c>
      <c r="B380" s="19" t="s">
        <v>45</v>
      </c>
      <c r="C380" s="35" t="s">
        <v>901</v>
      </c>
      <c r="D380" s="35" t="s">
        <v>902</v>
      </c>
      <c r="E380" s="29" t="s">
        <v>903</v>
      </c>
      <c r="F380" s="48" t="s">
        <v>70</v>
      </c>
      <c r="G380" s="93">
        <f t="shared" si="15"/>
        <v>0</v>
      </c>
      <c r="H380" s="95"/>
      <c r="I380" s="95"/>
      <c r="J380" s="95"/>
      <c r="K380" s="95"/>
      <c r="L380" s="94">
        <f t="shared" si="16"/>
        <v>0</v>
      </c>
      <c r="M380" s="96"/>
      <c r="N380" s="96"/>
      <c r="O380" s="96"/>
      <c r="P380" s="97">
        <v>8</v>
      </c>
      <c r="Q380" s="105">
        <v>30</v>
      </c>
      <c r="R380" s="110"/>
      <c r="S380" s="116"/>
      <c r="T380" s="122"/>
      <c r="U380" s="66">
        <f t="shared" si="17"/>
        <v>15</v>
      </c>
      <c r="V380" s="65"/>
      <c r="W380" s="65"/>
      <c r="X380" s="65">
        <v>15</v>
      </c>
      <c r="Y380" s="91"/>
      <c r="AA380" s="80"/>
    </row>
    <row r="381" spans="1:27" s="68" customFormat="1">
      <c r="A381" s="19">
        <v>371</v>
      </c>
      <c r="B381" s="19" t="s">
        <v>45</v>
      </c>
      <c r="C381" s="35" t="s">
        <v>904</v>
      </c>
      <c r="D381" s="35" t="s">
        <v>905</v>
      </c>
      <c r="E381" s="29" t="s">
        <v>903</v>
      </c>
      <c r="F381" s="48" t="s">
        <v>49</v>
      </c>
      <c r="G381" s="93">
        <f t="shared" si="15"/>
        <v>29</v>
      </c>
      <c r="H381" s="95"/>
      <c r="I381" s="95">
        <v>29</v>
      </c>
      <c r="J381" s="95"/>
      <c r="K381" s="95"/>
      <c r="L381" s="94">
        <f t="shared" si="16"/>
        <v>0</v>
      </c>
      <c r="M381" s="96"/>
      <c r="N381" s="96"/>
      <c r="O381" s="96"/>
      <c r="P381" s="97">
        <v>16</v>
      </c>
      <c r="Q381" s="105">
        <v>522</v>
      </c>
      <c r="R381" s="110">
        <v>252</v>
      </c>
      <c r="S381" s="116"/>
      <c r="T381" s="122"/>
      <c r="U381" s="66">
        <f t="shared" si="17"/>
        <v>27</v>
      </c>
      <c r="V381" s="65"/>
      <c r="W381" s="65"/>
      <c r="X381" s="65">
        <v>27</v>
      </c>
      <c r="Y381" s="91"/>
      <c r="Z381" s="68" t="s">
        <v>906</v>
      </c>
      <c r="AA381" s="80"/>
    </row>
    <row r="382" spans="1:27" s="68" customFormat="1">
      <c r="A382" s="19">
        <v>372</v>
      </c>
      <c r="B382" s="19" t="s">
        <v>45</v>
      </c>
      <c r="C382" s="28" t="s">
        <v>907</v>
      </c>
      <c r="D382" s="35" t="s">
        <v>908</v>
      </c>
      <c r="E382" s="25" t="s">
        <v>903</v>
      </c>
      <c r="F382" s="48" t="s">
        <v>52</v>
      </c>
      <c r="G382" s="93">
        <f t="shared" si="15"/>
        <v>0</v>
      </c>
      <c r="H382" s="95"/>
      <c r="I382" s="95"/>
      <c r="J382" s="95"/>
      <c r="K382" s="95"/>
      <c r="L382" s="94">
        <f t="shared" si="16"/>
        <v>0</v>
      </c>
      <c r="M382" s="96"/>
      <c r="N382" s="96"/>
      <c r="O382" s="96"/>
      <c r="P382" s="97"/>
      <c r="Q382" s="105">
        <v>88</v>
      </c>
      <c r="R382" s="110"/>
      <c r="S382" s="116"/>
      <c r="T382" s="122"/>
      <c r="U382" s="66">
        <f t="shared" si="17"/>
        <v>0</v>
      </c>
      <c r="V382" s="65"/>
      <c r="W382" s="65"/>
      <c r="X382" s="65"/>
      <c r="Y382" s="91"/>
      <c r="AA382" s="80"/>
    </row>
    <row r="383" spans="1:27" s="68" customFormat="1">
      <c r="A383" s="19">
        <v>373</v>
      </c>
      <c r="B383" s="19" t="s">
        <v>45</v>
      </c>
      <c r="C383" s="35" t="s">
        <v>909</v>
      </c>
      <c r="D383" s="35" t="s">
        <v>910</v>
      </c>
      <c r="E383" s="29" t="s">
        <v>903</v>
      </c>
      <c r="F383" s="48" t="s">
        <v>52</v>
      </c>
      <c r="G383" s="93">
        <f t="shared" si="15"/>
        <v>0</v>
      </c>
      <c r="H383" s="95"/>
      <c r="I383" s="95"/>
      <c r="J383" s="95"/>
      <c r="K383" s="95"/>
      <c r="L383" s="94">
        <f t="shared" si="16"/>
        <v>0</v>
      </c>
      <c r="M383" s="96"/>
      <c r="N383" s="96"/>
      <c r="O383" s="96"/>
      <c r="P383" s="97">
        <v>8</v>
      </c>
      <c r="Q383" s="105">
        <v>89</v>
      </c>
      <c r="R383" s="110"/>
      <c r="S383" s="116"/>
      <c r="T383" s="122"/>
      <c r="U383" s="66">
        <f t="shared" si="17"/>
        <v>30</v>
      </c>
      <c r="V383" s="65"/>
      <c r="W383" s="65"/>
      <c r="X383" s="65">
        <v>30</v>
      </c>
      <c r="Y383" s="91"/>
      <c r="AA383" s="80"/>
    </row>
    <row r="384" spans="1:27" s="68" customFormat="1">
      <c r="A384" s="19">
        <v>374</v>
      </c>
      <c r="B384" s="19" t="s">
        <v>45</v>
      </c>
      <c r="C384" s="28" t="s">
        <v>911</v>
      </c>
      <c r="D384" s="35" t="s">
        <v>912</v>
      </c>
      <c r="E384" s="25" t="s">
        <v>913</v>
      </c>
      <c r="F384" s="48" t="s">
        <v>52</v>
      </c>
      <c r="G384" s="93">
        <f t="shared" si="15"/>
        <v>0</v>
      </c>
      <c r="H384" s="95"/>
      <c r="I384" s="95"/>
      <c r="J384" s="95"/>
      <c r="K384" s="95"/>
      <c r="L384" s="94">
        <f t="shared" si="16"/>
        <v>0</v>
      </c>
      <c r="M384" s="96"/>
      <c r="N384" s="96"/>
      <c r="O384" s="96"/>
      <c r="P384" s="97">
        <v>20</v>
      </c>
      <c r="Q384" s="105">
        <v>95</v>
      </c>
      <c r="R384" s="110"/>
      <c r="S384" s="116"/>
      <c r="T384" s="122"/>
      <c r="U384" s="66">
        <f t="shared" si="17"/>
        <v>0</v>
      </c>
      <c r="V384" s="65"/>
      <c r="W384" s="65"/>
      <c r="X384" s="65"/>
      <c r="Y384" s="91"/>
      <c r="AA384" s="80"/>
    </row>
    <row r="385" spans="1:27" s="68" customFormat="1">
      <c r="A385" s="19">
        <v>375</v>
      </c>
      <c r="B385" s="19" t="s">
        <v>45</v>
      </c>
      <c r="C385" s="28" t="s">
        <v>914</v>
      </c>
      <c r="D385" s="35" t="s">
        <v>915</v>
      </c>
      <c r="E385" s="25" t="s">
        <v>913</v>
      </c>
      <c r="F385" s="48" t="s">
        <v>70</v>
      </c>
      <c r="G385" s="93">
        <f t="shared" si="15"/>
        <v>0</v>
      </c>
      <c r="H385" s="95"/>
      <c r="I385" s="95"/>
      <c r="J385" s="95"/>
      <c r="K385" s="95"/>
      <c r="L385" s="94">
        <f t="shared" si="16"/>
        <v>0</v>
      </c>
      <c r="M385" s="96"/>
      <c r="N385" s="96"/>
      <c r="O385" s="96"/>
      <c r="P385" s="97">
        <v>4</v>
      </c>
      <c r="Q385" s="105">
        <v>4</v>
      </c>
      <c r="R385" s="110"/>
      <c r="S385" s="116"/>
      <c r="T385" s="122"/>
      <c r="U385" s="66">
        <f t="shared" si="17"/>
        <v>0</v>
      </c>
      <c r="V385" s="65"/>
      <c r="W385" s="65"/>
      <c r="X385" s="65"/>
      <c r="Y385" s="91"/>
      <c r="AA385" s="80"/>
    </row>
    <row r="386" spans="1:27" s="68" customFormat="1">
      <c r="A386" s="19">
        <v>376</v>
      </c>
      <c r="B386" s="19" t="s">
        <v>45</v>
      </c>
      <c r="C386" s="28" t="s">
        <v>916</v>
      </c>
      <c r="D386" s="35" t="s">
        <v>917</v>
      </c>
      <c r="E386" s="25" t="s">
        <v>913</v>
      </c>
      <c r="F386" s="48" t="s">
        <v>52</v>
      </c>
      <c r="G386" s="93">
        <f t="shared" si="15"/>
        <v>0</v>
      </c>
      <c r="H386" s="95"/>
      <c r="I386" s="95"/>
      <c r="J386" s="95"/>
      <c r="K386" s="95"/>
      <c r="L386" s="94">
        <f t="shared" si="16"/>
        <v>0</v>
      </c>
      <c r="M386" s="96"/>
      <c r="N386" s="96"/>
      <c r="O386" s="96"/>
      <c r="P386" s="97">
        <v>8</v>
      </c>
      <c r="Q386" s="105">
        <v>60</v>
      </c>
      <c r="R386" s="110"/>
      <c r="S386" s="116"/>
      <c r="T386" s="122"/>
      <c r="U386" s="66">
        <f t="shared" si="17"/>
        <v>0</v>
      </c>
      <c r="V386" s="65"/>
      <c r="W386" s="65"/>
      <c r="X386" s="65"/>
      <c r="Y386" s="91"/>
      <c r="AA386" s="80"/>
    </row>
    <row r="387" spans="1:27" s="68" customFormat="1">
      <c r="A387" s="19">
        <v>377</v>
      </c>
      <c r="B387" s="19" t="s">
        <v>45</v>
      </c>
      <c r="C387" s="28" t="s">
        <v>918</v>
      </c>
      <c r="D387" s="35" t="s">
        <v>919</v>
      </c>
      <c r="E387" s="25" t="s">
        <v>913</v>
      </c>
      <c r="F387" s="48" t="s">
        <v>52</v>
      </c>
      <c r="G387" s="93">
        <f t="shared" si="15"/>
        <v>0</v>
      </c>
      <c r="H387" s="95"/>
      <c r="I387" s="95"/>
      <c r="J387" s="95"/>
      <c r="K387" s="95"/>
      <c r="L387" s="94">
        <f t="shared" si="16"/>
        <v>0</v>
      </c>
      <c r="M387" s="96"/>
      <c r="N387" s="96"/>
      <c r="O387" s="96"/>
      <c r="P387" s="97">
        <v>30</v>
      </c>
      <c r="Q387" s="105">
        <v>55</v>
      </c>
      <c r="R387" s="110"/>
      <c r="S387" s="116"/>
      <c r="T387" s="122"/>
      <c r="U387" s="66">
        <f t="shared" si="17"/>
        <v>0</v>
      </c>
      <c r="V387" s="65"/>
      <c r="W387" s="65"/>
      <c r="X387" s="65"/>
      <c r="Y387" s="91"/>
      <c r="Z387" s="68" t="s">
        <v>920</v>
      </c>
      <c r="AA387" s="80"/>
    </row>
    <row r="388" spans="1:27" s="68" customFormat="1">
      <c r="A388" s="19">
        <v>378</v>
      </c>
      <c r="B388" s="19" t="s">
        <v>45</v>
      </c>
      <c r="C388" s="35" t="s">
        <v>921</v>
      </c>
      <c r="D388" s="35" t="s">
        <v>922</v>
      </c>
      <c r="E388" s="29" t="s">
        <v>923</v>
      </c>
      <c r="F388" s="48" t="s">
        <v>52</v>
      </c>
      <c r="G388" s="93">
        <f t="shared" si="15"/>
        <v>8</v>
      </c>
      <c r="H388" s="95"/>
      <c r="I388" s="95">
        <v>8</v>
      </c>
      <c r="J388" s="95"/>
      <c r="K388" s="95"/>
      <c r="L388" s="94">
        <f t="shared" si="16"/>
        <v>0</v>
      </c>
      <c r="M388" s="96"/>
      <c r="N388" s="96"/>
      <c r="O388" s="96"/>
      <c r="P388" s="97">
        <v>8</v>
      </c>
      <c r="Q388" s="105">
        <v>50</v>
      </c>
      <c r="R388" s="110"/>
      <c r="S388" s="116"/>
      <c r="T388" s="122"/>
      <c r="U388" s="66">
        <f t="shared" si="17"/>
        <v>9</v>
      </c>
      <c r="V388" s="65"/>
      <c r="W388" s="65"/>
      <c r="X388" s="65">
        <v>9</v>
      </c>
      <c r="Y388" s="91"/>
      <c r="AA388" s="80"/>
    </row>
    <row r="389" spans="1:27" s="68" customFormat="1" ht="22.9">
      <c r="A389" s="19">
        <v>379</v>
      </c>
      <c r="B389" s="61" t="s">
        <v>924</v>
      </c>
      <c r="C389" s="35" t="s">
        <v>925</v>
      </c>
      <c r="D389" s="35" t="s">
        <v>926</v>
      </c>
      <c r="E389" s="29" t="s">
        <v>923</v>
      </c>
      <c r="F389" s="48" t="s">
        <v>52</v>
      </c>
      <c r="G389" s="93">
        <f t="shared" si="15"/>
        <v>0</v>
      </c>
      <c r="H389" s="95"/>
      <c r="I389" s="95"/>
      <c r="J389" s="95"/>
      <c r="K389" s="95"/>
      <c r="L389" s="94">
        <f t="shared" si="16"/>
        <v>0</v>
      </c>
      <c r="M389" s="96"/>
      <c r="N389" s="96"/>
      <c r="O389" s="96"/>
      <c r="P389" s="97"/>
      <c r="Q389" s="105">
        <v>800</v>
      </c>
      <c r="R389" s="110"/>
      <c r="S389" s="116"/>
      <c r="T389" s="122"/>
      <c r="U389" s="66">
        <f t="shared" si="17"/>
        <v>0</v>
      </c>
      <c r="V389" s="65"/>
      <c r="W389" s="65"/>
      <c r="X389" s="65"/>
      <c r="Y389" s="91"/>
      <c r="Z389" s="68" t="s">
        <v>927</v>
      </c>
      <c r="AA389" s="80"/>
    </row>
    <row r="390" spans="1:27" s="68" customFormat="1">
      <c r="A390" s="19">
        <v>380</v>
      </c>
      <c r="B390" s="19" t="s">
        <v>45</v>
      </c>
      <c r="C390" s="35" t="s">
        <v>925</v>
      </c>
      <c r="D390" s="35" t="s">
        <v>926</v>
      </c>
      <c r="E390" s="29" t="s">
        <v>923</v>
      </c>
      <c r="F390" s="48" t="s">
        <v>49</v>
      </c>
      <c r="G390" s="93">
        <f t="shared" si="15"/>
        <v>1510</v>
      </c>
      <c r="H390" s="95"/>
      <c r="I390" s="95">
        <v>50</v>
      </c>
      <c r="J390" s="95">
        <v>60</v>
      </c>
      <c r="K390" s="95">
        <v>1400</v>
      </c>
      <c r="L390" s="94">
        <f t="shared" si="16"/>
        <v>0</v>
      </c>
      <c r="M390" s="96"/>
      <c r="N390" s="96"/>
      <c r="O390" s="96"/>
      <c r="P390" s="97">
        <v>112</v>
      </c>
      <c r="Q390" s="105">
        <v>2090</v>
      </c>
      <c r="R390" s="110"/>
      <c r="S390" s="116"/>
      <c r="T390" s="122"/>
      <c r="U390" s="66">
        <f t="shared" si="17"/>
        <v>185</v>
      </c>
      <c r="V390" s="65"/>
      <c r="W390" s="65"/>
      <c r="X390" s="65">
        <v>185</v>
      </c>
      <c r="Y390" s="91"/>
      <c r="AA390" s="80"/>
    </row>
    <row r="391" spans="1:27" s="68" customFormat="1">
      <c r="A391" s="19">
        <v>381</v>
      </c>
      <c r="B391" s="19" t="s">
        <v>928</v>
      </c>
      <c r="C391" s="35" t="s">
        <v>929</v>
      </c>
      <c r="D391" s="35" t="s">
        <v>930</v>
      </c>
      <c r="E391" s="29" t="s">
        <v>931</v>
      </c>
      <c r="F391" s="48" t="s">
        <v>52</v>
      </c>
      <c r="G391" s="93">
        <f t="shared" si="15"/>
        <v>0</v>
      </c>
      <c r="H391" s="95"/>
      <c r="I391" s="95"/>
      <c r="J391" s="95"/>
      <c r="K391" s="95"/>
      <c r="L391" s="94">
        <f t="shared" si="16"/>
        <v>0</v>
      </c>
      <c r="M391" s="96"/>
      <c r="N391" s="96"/>
      <c r="O391" s="96"/>
      <c r="P391" s="97">
        <v>30</v>
      </c>
      <c r="Q391" s="105">
        <v>710</v>
      </c>
      <c r="R391" s="110"/>
      <c r="S391" s="116"/>
      <c r="T391" s="122"/>
      <c r="U391" s="66">
        <f t="shared" si="17"/>
        <v>45</v>
      </c>
      <c r="V391" s="65"/>
      <c r="W391" s="65"/>
      <c r="X391" s="65">
        <v>45</v>
      </c>
      <c r="Y391" s="91"/>
      <c r="AA391" s="80"/>
    </row>
    <row r="392" spans="1:27" s="68" customFormat="1">
      <c r="A392" s="19">
        <v>382</v>
      </c>
      <c r="B392" s="19" t="s">
        <v>45</v>
      </c>
      <c r="C392" s="35" t="s">
        <v>932</v>
      </c>
      <c r="D392" s="35" t="s">
        <v>933</v>
      </c>
      <c r="E392" s="29" t="s">
        <v>931</v>
      </c>
      <c r="F392" s="48" t="s">
        <v>52</v>
      </c>
      <c r="G392" s="93">
        <f t="shared" si="15"/>
        <v>78</v>
      </c>
      <c r="H392" s="95">
        <v>78</v>
      </c>
      <c r="I392" s="95"/>
      <c r="J392" s="95"/>
      <c r="K392" s="95"/>
      <c r="L392" s="94">
        <f t="shared" si="16"/>
        <v>0</v>
      </c>
      <c r="M392" s="96"/>
      <c r="N392" s="96"/>
      <c r="O392" s="96"/>
      <c r="P392" s="97">
        <v>8</v>
      </c>
      <c r="Q392" s="105">
        <v>230</v>
      </c>
      <c r="R392" s="110"/>
      <c r="S392" s="116"/>
      <c r="T392" s="122"/>
      <c r="U392" s="66">
        <f t="shared" si="17"/>
        <v>40</v>
      </c>
      <c r="V392" s="65"/>
      <c r="W392" s="65"/>
      <c r="X392" s="65">
        <v>40</v>
      </c>
      <c r="Y392" s="91"/>
      <c r="AA392" s="80"/>
    </row>
    <row r="393" spans="1:27" s="68" customFormat="1">
      <c r="A393" s="19">
        <v>383</v>
      </c>
      <c r="B393" s="35"/>
      <c r="C393" s="35" t="s">
        <v>336</v>
      </c>
      <c r="D393" s="29"/>
      <c r="E393" s="48"/>
      <c r="F393" s="48"/>
      <c r="G393" s="93"/>
      <c r="H393" s="95"/>
      <c r="I393" s="95"/>
      <c r="J393" s="95"/>
      <c r="K393" s="95"/>
      <c r="L393" s="94"/>
      <c r="M393" s="96"/>
      <c r="N393" s="96"/>
      <c r="O393" s="96"/>
      <c r="P393" s="97"/>
      <c r="Q393" s="105"/>
      <c r="R393" s="110"/>
      <c r="S393" s="116"/>
      <c r="T393" s="122"/>
      <c r="U393" s="66"/>
      <c r="V393" s="65"/>
      <c r="W393" s="65"/>
      <c r="X393" s="65"/>
      <c r="Y393" s="91"/>
      <c r="AA393" s="80"/>
    </row>
    <row r="394" spans="1:27" s="68" customFormat="1">
      <c r="A394" s="19">
        <v>384</v>
      </c>
      <c r="B394" s="35"/>
      <c r="C394" s="35" t="s">
        <v>336</v>
      </c>
      <c r="D394" s="29"/>
      <c r="E394" s="48"/>
      <c r="F394" s="48"/>
      <c r="G394" s="93"/>
      <c r="H394" s="95"/>
      <c r="I394" s="95"/>
      <c r="J394" s="95"/>
      <c r="K394" s="95"/>
      <c r="L394" s="94"/>
      <c r="M394" s="96"/>
      <c r="N394" s="96"/>
      <c r="O394" s="96"/>
      <c r="P394" s="97"/>
      <c r="Q394" s="105"/>
      <c r="R394" s="110"/>
      <c r="S394" s="116"/>
      <c r="T394" s="122"/>
      <c r="U394" s="66"/>
      <c r="V394" s="65"/>
      <c r="W394" s="65"/>
      <c r="X394" s="65"/>
      <c r="Y394" s="91"/>
      <c r="AA394" s="80"/>
    </row>
    <row r="395" spans="1:27" s="68" customFormat="1">
      <c r="A395" s="19">
        <v>385</v>
      </c>
      <c r="B395" s="19" t="s">
        <v>45</v>
      </c>
      <c r="C395" s="35" t="s">
        <v>934</v>
      </c>
      <c r="D395" s="35" t="s">
        <v>935</v>
      </c>
      <c r="E395" s="29" t="s">
        <v>936</v>
      </c>
      <c r="F395" s="48" t="s">
        <v>52</v>
      </c>
      <c r="G395" s="93">
        <f t="shared" si="15"/>
        <v>28</v>
      </c>
      <c r="H395" s="95"/>
      <c r="I395" s="95">
        <v>28</v>
      </c>
      <c r="J395" s="95"/>
      <c r="K395" s="95"/>
      <c r="L395" s="94">
        <f t="shared" si="16"/>
        <v>0</v>
      </c>
      <c r="M395" s="96"/>
      <c r="N395" s="96"/>
      <c r="O395" s="96"/>
      <c r="P395" s="97">
        <v>8</v>
      </c>
      <c r="Q395" s="105">
        <v>10</v>
      </c>
      <c r="R395" s="110"/>
      <c r="S395" s="116"/>
      <c r="T395" s="122"/>
      <c r="U395" s="66">
        <f t="shared" si="17"/>
        <v>0</v>
      </c>
      <c r="V395" s="65"/>
      <c r="W395" s="65"/>
      <c r="X395" s="65"/>
      <c r="Y395" s="91"/>
      <c r="AA395" s="80"/>
    </row>
    <row r="396" spans="1:27" s="68" customFormat="1">
      <c r="A396" s="19">
        <v>386</v>
      </c>
      <c r="B396" s="19" t="s">
        <v>45</v>
      </c>
      <c r="C396" s="35" t="s">
        <v>937</v>
      </c>
      <c r="D396" s="35" t="s">
        <v>938</v>
      </c>
      <c r="E396" s="29" t="s">
        <v>936</v>
      </c>
      <c r="F396" s="48" t="s">
        <v>52</v>
      </c>
      <c r="G396" s="93">
        <f t="shared" ref="G396:G459" si="18">H396+I396+J396+K396</f>
        <v>10</v>
      </c>
      <c r="H396" s="95"/>
      <c r="I396" s="95">
        <v>10</v>
      </c>
      <c r="J396" s="95"/>
      <c r="K396" s="95"/>
      <c r="L396" s="94">
        <f t="shared" ref="L396:L459" si="19">M396+N396+O396</f>
        <v>0</v>
      </c>
      <c r="M396" s="96"/>
      <c r="N396" s="96"/>
      <c r="O396" s="96"/>
      <c r="P396" s="97">
        <v>8</v>
      </c>
      <c r="Q396" s="105">
        <v>30</v>
      </c>
      <c r="R396" s="110"/>
      <c r="S396" s="116"/>
      <c r="T396" s="122"/>
      <c r="U396" s="66">
        <f t="shared" ref="U396:U459" si="20">V396+W396+X396</f>
        <v>0</v>
      </c>
      <c r="V396" s="65"/>
      <c r="W396" s="65"/>
      <c r="X396" s="65"/>
      <c r="Y396" s="91"/>
      <c r="AA396" s="80"/>
    </row>
    <row r="397" spans="1:27" s="68" customFormat="1">
      <c r="A397" s="19">
        <v>387</v>
      </c>
      <c r="B397" s="19" t="s">
        <v>45</v>
      </c>
      <c r="C397" s="35" t="s">
        <v>939</v>
      </c>
      <c r="D397" s="35" t="s">
        <v>940</v>
      </c>
      <c r="E397" s="29" t="s">
        <v>941</v>
      </c>
      <c r="F397" s="48" t="s">
        <v>70</v>
      </c>
      <c r="G397" s="93">
        <f t="shared" si="18"/>
        <v>72</v>
      </c>
      <c r="H397" s="95">
        <v>72</v>
      </c>
      <c r="I397" s="95"/>
      <c r="J397" s="95"/>
      <c r="K397" s="95"/>
      <c r="L397" s="94">
        <f t="shared" si="19"/>
        <v>0</v>
      </c>
      <c r="M397" s="96"/>
      <c r="N397" s="96"/>
      <c r="O397" s="96"/>
      <c r="P397" s="97">
        <v>6</v>
      </c>
      <c r="Q397" s="105">
        <v>15</v>
      </c>
      <c r="R397" s="110"/>
      <c r="S397" s="116"/>
      <c r="T397" s="122"/>
      <c r="U397" s="66">
        <f t="shared" si="20"/>
        <v>0</v>
      </c>
      <c r="V397" s="65"/>
      <c r="W397" s="65"/>
      <c r="X397" s="65"/>
      <c r="Y397" s="91"/>
      <c r="AA397" s="80"/>
    </row>
    <row r="398" spans="1:27" s="68" customFormat="1">
      <c r="A398" s="19">
        <v>388</v>
      </c>
      <c r="B398" s="19" t="s">
        <v>45</v>
      </c>
      <c r="C398" s="35" t="s">
        <v>941</v>
      </c>
      <c r="D398" s="35" t="s">
        <v>942</v>
      </c>
      <c r="E398" s="29" t="s">
        <v>941</v>
      </c>
      <c r="F398" s="48" t="s">
        <v>52</v>
      </c>
      <c r="G398" s="93">
        <f t="shared" si="18"/>
        <v>0</v>
      </c>
      <c r="H398" s="95"/>
      <c r="I398" s="95"/>
      <c r="J398" s="95"/>
      <c r="K398" s="95"/>
      <c r="L398" s="94">
        <f t="shared" si="19"/>
        <v>0</v>
      </c>
      <c r="M398" s="96"/>
      <c r="N398" s="96"/>
      <c r="O398" s="96"/>
      <c r="P398" s="97"/>
      <c r="Q398" s="105">
        <v>50</v>
      </c>
      <c r="R398" s="110"/>
      <c r="S398" s="116"/>
      <c r="T398" s="122"/>
      <c r="U398" s="66">
        <f t="shared" si="20"/>
        <v>36</v>
      </c>
      <c r="V398" s="65"/>
      <c r="W398" s="65"/>
      <c r="X398" s="65">
        <v>36</v>
      </c>
      <c r="Y398" s="91"/>
      <c r="AA398" s="80"/>
    </row>
    <row r="399" spans="1:27" s="68" customFormat="1" ht="22.9">
      <c r="A399" s="19">
        <v>389</v>
      </c>
      <c r="B399" s="19" t="s">
        <v>45</v>
      </c>
      <c r="C399" s="35" t="s">
        <v>943</v>
      </c>
      <c r="D399" s="35" t="s">
        <v>944</v>
      </c>
      <c r="E399" s="29" t="s">
        <v>945</v>
      </c>
      <c r="F399" s="48" t="s">
        <v>70</v>
      </c>
      <c r="G399" s="93">
        <f t="shared" si="18"/>
        <v>0</v>
      </c>
      <c r="H399" s="95"/>
      <c r="I399" s="95"/>
      <c r="J399" s="95"/>
      <c r="K399" s="95"/>
      <c r="L399" s="94">
        <f t="shared" si="19"/>
        <v>0</v>
      </c>
      <c r="M399" s="96"/>
      <c r="N399" s="96"/>
      <c r="O399" s="96"/>
      <c r="P399" s="97">
        <v>8</v>
      </c>
      <c r="Q399" s="105">
        <v>20</v>
      </c>
      <c r="R399" s="110"/>
      <c r="S399" s="116"/>
      <c r="T399" s="122"/>
      <c r="U399" s="66">
        <f t="shared" si="20"/>
        <v>0</v>
      </c>
      <c r="V399" s="65"/>
      <c r="W399" s="65"/>
      <c r="X399" s="65"/>
      <c r="Y399" s="91"/>
      <c r="AA399" s="80"/>
    </row>
    <row r="400" spans="1:27" s="68" customFormat="1">
      <c r="A400" s="19">
        <v>390</v>
      </c>
      <c r="B400" s="19" t="s">
        <v>45</v>
      </c>
      <c r="C400" s="35" t="s">
        <v>946</v>
      </c>
      <c r="D400" s="35" t="s">
        <v>947</v>
      </c>
      <c r="E400" s="29" t="s">
        <v>945</v>
      </c>
      <c r="F400" s="48" t="s">
        <v>52</v>
      </c>
      <c r="G400" s="93">
        <f t="shared" si="18"/>
        <v>0</v>
      </c>
      <c r="H400" s="95"/>
      <c r="I400" s="95"/>
      <c r="J400" s="95"/>
      <c r="K400" s="95"/>
      <c r="L400" s="94">
        <f t="shared" si="19"/>
        <v>0</v>
      </c>
      <c r="M400" s="96"/>
      <c r="N400" s="96"/>
      <c r="O400" s="96"/>
      <c r="P400" s="97">
        <v>8</v>
      </c>
      <c r="Q400" s="105">
        <v>10</v>
      </c>
      <c r="R400" s="110"/>
      <c r="S400" s="116"/>
      <c r="T400" s="122"/>
      <c r="U400" s="66">
        <f t="shared" si="20"/>
        <v>25</v>
      </c>
      <c r="V400" s="65"/>
      <c r="W400" s="65"/>
      <c r="X400" s="65">
        <v>25</v>
      </c>
      <c r="Y400" s="91"/>
      <c r="Z400" s="68" t="s">
        <v>118</v>
      </c>
      <c r="AA400" s="80"/>
    </row>
    <row r="401" spans="1:27" s="68" customFormat="1">
      <c r="A401" s="19">
        <v>391</v>
      </c>
      <c r="B401" s="19" t="s">
        <v>45</v>
      </c>
      <c r="C401" s="35" t="s">
        <v>948</v>
      </c>
      <c r="D401" s="35" t="s">
        <v>949</v>
      </c>
      <c r="E401" s="29" t="s">
        <v>945</v>
      </c>
      <c r="F401" s="48" t="s">
        <v>52</v>
      </c>
      <c r="G401" s="93">
        <f t="shared" si="18"/>
        <v>0</v>
      </c>
      <c r="H401" s="95"/>
      <c r="I401" s="95"/>
      <c r="J401" s="95"/>
      <c r="K401" s="95"/>
      <c r="L401" s="94">
        <f t="shared" si="19"/>
        <v>0</v>
      </c>
      <c r="M401" s="96"/>
      <c r="N401" s="96"/>
      <c r="O401" s="96"/>
      <c r="P401" s="97">
        <v>14</v>
      </c>
      <c r="Q401" s="105">
        <v>10</v>
      </c>
      <c r="R401" s="110"/>
      <c r="S401" s="116"/>
      <c r="T401" s="122"/>
      <c r="U401" s="66">
        <f t="shared" si="20"/>
        <v>10</v>
      </c>
      <c r="V401" s="65"/>
      <c r="W401" s="65"/>
      <c r="X401" s="65">
        <v>10</v>
      </c>
      <c r="Y401" s="91"/>
      <c r="AA401" s="80"/>
    </row>
    <row r="402" spans="1:27" s="68" customFormat="1">
      <c r="A402" s="19">
        <v>392</v>
      </c>
      <c r="B402" s="19" t="s">
        <v>45</v>
      </c>
      <c r="C402" s="35" t="s">
        <v>950</v>
      </c>
      <c r="D402" s="35" t="s">
        <v>951</v>
      </c>
      <c r="E402" s="29" t="s">
        <v>945</v>
      </c>
      <c r="F402" s="48" t="s">
        <v>49</v>
      </c>
      <c r="G402" s="93">
        <f t="shared" si="18"/>
        <v>490</v>
      </c>
      <c r="H402" s="95"/>
      <c r="I402" s="95"/>
      <c r="J402" s="95">
        <v>490</v>
      </c>
      <c r="K402" s="95"/>
      <c r="L402" s="94">
        <f t="shared" si="19"/>
        <v>0</v>
      </c>
      <c r="M402" s="96"/>
      <c r="N402" s="96"/>
      <c r="O402" s="96"/>
      <c r="P402" s="97"/>
      <c r="Q402" s="105">
        <v>620</v>
      </c>
      <c r="R402" s="110"/>
      <c r="S402" s="116"/>
      <c r="T402" s="122"/>
      <c r="U402" s="66">
        <f t="shared" si="20"/>
        <v>25</v>
      </c>
      <c r="V402" s="65"/>
      <c r="W402" s="65"/>
      <c r="X402" s="65">
        <v>25</v>
      </c>
      <c r="Y402" s="91"/>
      <c r="AA402" s="80"/>
    </row>
    <row r="403" spans="1:27" s="68" customFormat="1">
      <c r="A403" s="19">
        <v>393</v>
      </c>
      <c r="B403" s="19" t="s">
        <v>45</v>
      </c>
      <c r="C403" s="35" t="s">
        <v>952</v>
      </c>
      <c r="D403" s="35" t="s">
        <v>953</v>
      </c>
      <c r="E403" s="29" t="s">
        <v>945</v>
      </c>
      <c r="F403" s="48" t="s">
        <v>52</v>
      </c>
      <c r="G403" s="93">
        <f t="shared" si="18"/>
        <v>24</v>
      </c>
      <c r="H403" s="95"/>
      <c r="I403" s="95">
        <v>24</v>
      </c>
      <c r="J403" s="95"/>
      <c r="K403" s="95"/>
      <c r="L403" s="94">
        <f t="shared" si="19"/>
        <v>0</v>
      </c>
      <c r="M403" s="96"/>
      <c r="N403" s="96"/>
      <c r="O403" s="96"/>
      <c r="P403" s="97">
        <v>45</v>
      </c>
      <c r="Q403" s="105">
        <v>375</v>
      </c>
      <c r="R403" s="110"/>
      <c r="S403" s="116"/>
      <c r="T403" s="122"/>
      <c r="U403" s="66">
        <f t="shared" si="20"/>
        <v>85</v>
      </c>
      <c r="V403" s="65"/>
      <c r="W403" s="65"/>
      <c r="X403" s="65">
        <v>85</v>
      </c>
      <c r="Y403" s="91"/>
      <c r="AA403" s="80"/>
    </row>
    <row r="404" spans="1:27" s="68" customFormat="1">
      <c r="A404" s="19">
        <v>394</v>
      </c>
      <c r="B404" s="19" t="s">
        <v>45</v>
      </c>
      <c r="C404" s="35" t="s">
        <v>954</v>
      </c>
      <c r="D404" s="35" t="s">
        <v>955</v>
      </c>
      <c r="E404" s="29" t="s">
        <v>956</v>
      </c>
      <c r="F404" s="48" t="s">
        <v>49</v>
      </c>
      <c r="G404" s="93">
        <f t="shared" si="18"/>
        <v>875</v>
      </c>
      <c r="H404" s="95"/>
      <c r="I404" s="95">
        <v>25</v>
      </c>
      <c r="J404" s="95">
        <v>400</v>
      </c>
      <c r="K404" s="95">
        <v>450</v>
      </c>
      <c r="L404" s="94">
        <f t="shared" si="19"/>
        <v>0</v>
      </c>
      <c r="M404" s="96"/>
      <c r="N404" s="96"/>
      <c r="O404" s="96"/>
      <c r="P404" s="97">
        <v>85</v>
      </c>
      <c r="Q404" s="105">
        <v>2700</v>
      </c>
      <c r="R404" s="110">
        <v>50</v>
      </c>
      <c r="S404" s="116"/>
      <c r="T404" s="122"/>
      <c r="U404" s="66">
        <f t="shared" si="20"/>
        <v>170</v>
      </c>
      <c r="V404" s="65"/>
      <c r="W404" s="65"/>
      <c r="X404" s="65">
        <v>170</v>
      </c>
      <c r="Y404" s="91"/>
      <c r="AA404" s="80"/>
    </row>
    <row r="405" spans="1:27" s="68" customFormat="1">
      <c r="A405" s="19">
        <v>395</v>
      </c>
      <c r="B405" s="19" t="s">
        <v>45</v>
      </c>
      <c r="C405" s="35" t="s">
        <v>957</v>
      </c>
      <c r="D405" s="55" t="s">
        <v>958</v>
      </c>
      <c r="E405" s="29" t="s">
        <v>956</v>
      </c>
      <c r="F405" s="38" t="s">
        <v>52</v>
      </c>
      <c r="G405" s="93">
        <f t="shared" si="18"/>
        <v>240</v>
      </c>
      <c r="H405" s="95">
        <v>130</v>
      </c>
      <c r="I405" s="95"/>
      <c r="J405" s="95">
        <v>110</v>
      </c>
      <c r="K405" s="95"/>
      <c r="L405" s="94">
        <f t="shared" si="19"/>
        <v>0</v>
      </c>
      <c r="M405" s="96"/>
      <c r="N405" s="96"/>
      <c r="O405" s="96"/>
      <c r="P405" s="97">
        <v>8</v>
      </c>
      <c r="Q405" s="105">
        <v>340</v>
      </c>
      <c r="R405" s="110"/>
      <c r="S405" s="116"/>
      <c r="T405" s="122"/>
      <c r="U405" s="66">
        <f t="shared" si="20"/>
        <v>90</v>
      </c>
      <c r="V405" s="65"/>
      <c r="W405" s="65"/>
      <c r="X405" s="65">
        <v>90</v>
      </c>
      <c r="Y405" s="67">
        <v>35</v>
      </c>
      <c r="Z405" s="68" t="s">
        <v>959</v>
      </c>
      <c r="AA405" s="80"/>
    </row>
    <row r="406" spans="1:27" s="68" customFormat="1">
      <c r="A406" s="19">
        <v>396</v>
      </c>
      <c r="B406" s="19" t="s">
        <v>45</v>
      </c>
      <c r="C406" s="35" t="s">
        <v>960</v>
      </c>
      <c r="D406" s="35" t="s">
        <v>961</v>
      </c>
      <c r="E406" s="29" t="s">
        <v>962</v>
      </c>
      <c r="F406" s="25" t="s">
        <v>70</v>
      </c>
      <c r="G406" s="93">
        <f t="shared" si="18"/>
        <v>75</v>
      </c>
      <c r="H406" s="95"/>
      <c r="I406" s="95">
        <v>40</v>
      </c>
      <c r="J406" s="95">
        <v>35</v>
      </c>
      <c r="K406" s="95"/>
      <c r="L406" s="94">
        <f t="shared" si="19"/>
        <v>650</v>
      </c>
      <c r="M406" s="96">
        <v>50</v>
      </c>
      <c r="N406" s="96">
        <v>100</v>
      </c>
      <c r="O406" s="96">
        <v>500</v>
      </c>
      <c r="P406" s="97">
        <v>100</v>
      </c>
      <c r="Q406" s="105">
        <v>1100</v>
      </c>
      <c r="R406" s="110"/>
      <c r="S406" s="116"/>
      <c r="T406" s="122">
        <v>17</v>
      </c>
      <c r="U406" s="66">
        <f t="shared" si="20"/>
        <v>20</v>
      </c>
      <c r="V406" s="65"/>
      <c r="W406" s="65"/>
      <c r="X406" s="65">
        <v>20</v>
      </c>
      <c r="Y406" s="67">
        <v>75</v>
      </c>
      <c r="Z406" s="68" t="s">
        <v>963</v>
      </c>
      <c r="AA406" s="80"/>
    </row>
    <row r="407" spans="1:27" s="68" customFormat="1">
      <c r="A407" s="19">
        <v>397</v>
      </c>
      <c r="B407" s="19" t="s">
        <v>45</v>
      </c>
      <c r="C407" s="35" t="s">
        <v>964</v>
      </c>
      <c r="D407" s="35" t="s">
        <v>965</v>
      </c>
      <c r="E407" s="29" t="s">
        <v>962</v>
      </c>
      <c r="F407" s="48" t="s">
        <v>52</v>
      </c>
      <c r="G407" s="93">
        <f t="shared" si="18"/>
        <v>0</v>
      </c>
      <c r="H407" s="95"/>
      <c r="I407" s="95"/>
      <c r="J407" s="95"/>
      <c r="K407" s="95"/>
      <c r="L407" s="94">
        <f t="shared" si="19"/>
        <v>0</v>
      </c>
      <c r="M407" s="96"/>
      <c r="N407" s="96"/>
      <c r="O407" s="96"/>
      <c r="P407" s="97">
        <v>8</v>
      </c>
      <c r="Q407" s="105">
        <v>25</v>
      </c>
      <c r="R407" s="110"/>
      <c r="S407" s="116"/>
      <c r="T407" s="122"/>
      <c r="U407" s="66">
        <f t="shared" si="20"/>
        <v>0</v>
      </c>
      <c r="V407" s="65"/>
      <c r="W407" s="65"/>
      <c r="X407" s="65"/>
      <c r="Y407" s="91"/>
      <c r="AA407" s="80"/>
    </row>
    <row r="408" spans="1:27" s="68" customFormat="1">
      <c r="A408" s="19">
        <v>398</v>
      </c>
      <c r="B408" s="19" t="s">
        <v>45</v>
      </c>
      <c r="C408" s="35" t="s">
        <v>966</v>
      </c>
      <c r="D408" s="35" t="s">
        <v>967</v>
      </c>
      <c r="E408" s="29" t="s">
        <v>962</v>
      </c>
      <c r="F408" s="25" t="s">
        <v>52</v>
      </c>
      <c r="G408" s="93">
        <f t="shared" si="18"/>
        <v>130</v>
      </c>
      <c r="H408" s="95"/>
      <c r="I408" s="95">
        <v>40</v>
      </c>
      <c r="J408" s="95">
        <v>90</v>
      </c>
      <c r="K408" s="95"/>
      <c r="L408" s="94">
        <f t="shared" si="19"/>
        <v>0</v>
      </c>
      <c r="M408" s="96"/>
      <c r="N408" s="96"/>
      <c r="O408" s="96"/>
      <c r="P408" s="97"/>
      <c r="Q408" s="105">
        <v>300</v>
      </c>
      <c r="R408" s="110"/>
      <c r="S408" s="116"/>
      <c r="T408" s="122"/>
      <c r="U408" s="66">
        <f t="shared" si="20"/>
        <v>40</v>
      </c>
      <c r="V408" s="65"/>
      <c r="W408" s="65"/>
      <c r="X408" s="65">
        <v>40</v>
      </c>
      <c r="Y408" s="91"/>
      <c r="AA408" s="80"/>
    </row>
    <row r="409" spans="1:27" s="68" customFormat="1">
      <c r="A409" s="19">
        <v>399</v>
      </c>
      <c r="B409" s="19" t="s">
        <v>45</v>
      </c>
      <c r="C409" s="35" t="s">
        <v>968</v>
      </c>
      <c r="D409" s="35" t="s">
        <v>969</v>
      </c>
      <c r="E409" s="29" t="s">
        <v>962</v>
      </c>
      <c r="F409" s="48" t="s">
        <v>70</v>
      </c>
      <c r="G409" s="93">
        <f t="shared" si="18"/>
        <v>0</v>
      </c>
      <c r="H409" s="95"/>
      <c r="I409" s="95"/>
      <c r="J409" s="95"/>
      <c r="K409" s="95"/>
      <c r="L409" s="94">
        <f t="shared" si="19"/>
        <v>0</v>
      </c>
      <c r="M409" s="96"/>
      <c r="N409" s="96"/>
      <c r="O409" s="96"/>
      <c r="P409" s="97">
        <v>8</v>
      </c>
      <c r="Q409" s="105">
        <v>10</v>
      </c>
      <c r="R409" s="110"/>
      <c r="S409" s="116"/>
      <c r="T409" s="122"/>
      <c r="U409" s="66">
        <f t="shared" si="20"/>
        <v>0</v>
      </c>
      <c r="V409" s="65"/>
      <c r="W409" s="65"/>
      <c r="X409" s="65"/>
      <c r="Y409" s="91"/>
      <c r="Z409" s="68" t="s">
        <v>970</v>
      </c>
      <c r="AA409" s="80"/>
    </row>
    <row r="410" spans="1:27" s="68" customFormat="1">
      <c r="A410" s="19">
        <v>400</v>
      </c>
      <c r="B410" s="19" t="s">
        <v>45</v>
      </c>
      <c r="C410" s="35" t="s">
        <v>971</v>
      </c>
      <c r="D410" s="35" t="s">
        <v>972</v>
      </c>
      <c r="E410" s="29" t="s">
        <v>962</v>
      </c>
      <c r="F410" s="48" t="s">
        <v>52</v>
      </c>
      <c r="G410" s="93">
        <f t="shared" si="18"/>
        <v>0</v>
      </c>
      <c r="H410" s="95"/>
      <c r="I410" s="95"/>
      <c r="J410" s="95"/>
      <c r="K410" s="95"/>
      <c r="L410" s="94">
        <f t="shared" si="19"/>
        <v>0</v>
      </c>
      <c r="M410" s="96"/>
      <c r="N410" s="96"/>
      <c r="O410" s="96"/>
      <c r="P410" s="97">
        <v>16</v>
      </c>
      <c r="Q410" s="105">
        <v>25</v>
      </c>
      <c r="R410" s="110"/>
      <c r="S410" s="116"/>
      <c r="T410" s="122"/>
      <c r="U410" s="66">
        <f t="shared" si="20"/>
        <v>20</v>
      </c>
      <c r="V410" s="65"/>
      <c r="W410" s="65"/>
      <c r="X410" s="65">
        <v>20</v>
      </c>
      <c r="Y410" s="91"/>
      <c r="AA410" s="80"/>
    </row>
    <row r="411" spans="1:27" s="68" customFormat="1">
      <c r="A411" s="19">
        <v>401</v>
      </c>
      <c r="B411" s="19" t="s">
        <v>45</v>
      </c>
      <c r="C411" s="35" t="s">
        <v>962</v>
      </c>
      <c r="D411" s="35" t="s">
        <v>969</v>
      </c>
      <c r="E411" s="29" t="s">
        <v>962</v>
      </c>
      <c r="F411" s="48" t="s">
        <v>70</v>
      </c>
      <c r="G411" s="93">
        <f t="shared" si="18"/>
        <v>200</v>
      </c>
      <c r="H411" s="95">
        <v>200</v>
      </c>
      <c r="I411" s="95"/>
      <c r="J411" s="95"/>
      <c r="K411" s="95"/>
      <c r="L411" s="94">
        <f t="shared" si="19"/>
        <v>55</v>
      </c>
      <c r="M411" s="96"/>
      <c r="N411" s="96"/>
      <c r="O411" s="96">
        <v>55</v>
      </c>
      <c r="P411" s="97"/>
      <c r="Q411" s="105">
        <v>800</v>
      </c>
      <c r="R411" s="110"/>
      <c r="S411" s="116"/>
      <c r="T411" s="122"/>
      <c r="U411" s="66">
        <f t="shared" si="20"/>
        <v>64</v>
      </c>
      <c r="V411" s="65"/>
      <c r="W411" s="65"/>
      <c r="X411" s="65">
        <v>64</v>
      </c>
      <c r="Y411" s="91"/>
      <c r="Z411" s="68" t="s">
        <v>973</v>
      </c>
      <c r="AA411" s="80"/>
    </row>
    <row r="412" spans="1:27" s="68" customFormat="1">
      <c r="A412" s="19">
        <v>402</v>
      </c>
      <c r="B412" s="19" t="s">
        <v>45</v>
      </c>
      <c r="C412" s="35" t="s">
        <v>974</v>
      </c>
      <c r="D412" s="35" t="s">
        <v>975</v>
      </c>
      <c r="E412" s="29" t="s">
        <v>976</v>
      </c>
      <c r="F412" s="48" t="s">
        <v>49</v>
      </c>
      <c r="G412" s="93">
        <f t="shared" si="18"/>
        <v>200</v>
      </c>
      <c r="H412" s="95">
        <v>150</v>
      </c>
      <c r="I412" s="95"/>
      <c r="J412" s="95">
        <v>50</v>
      </c>
      <c r="K412" s="95"/>
      <c r="L412" s="94">
        <f t="shared" si="19"/>
        <v>0</v>
      </c>
      <c r="M412" s="96"/>
      <c r="N412" s="96"/>
      <c r="O412" s="96"/>
      <c r="P412" s="97">
        <v>8</v>
      </c>
      <c r="Q412" s="105">
        <v>1100</v>
      </c>
      <c r="R412" s="110"/>
      <c r="S412" s="116"/>
      <c r="T412" s="122"/>
      <c r="U412" s="66">
        <f t="shared" si="20"/>
        <v>55</v>
      </c>
      <c r="V412" s="65"/>
      <c r="W412" s="65"/>
      <c r="X412" s="65">
        <v>55</v>
      </c>
      <c r="Y412" s="91"/>
      <c r="AA412" s="80"/>
    </row>
    <row r="413" spans="1:27" s="68" customFormat="1">
      <c r="A413" s="19">
        <v>403</v>
      </c>
      <c r="B413" s="19" t="s">
        <v>45</v>
      </c>
      <c r="C413" s="35" t="s">
        <v>977</v>
      </c>
      <c r="D413" s="35" t="s">
        <v>978</v>
      </c>
      <c r="E413" s="29" t="s">
        <v>977</v>
      </c>
      <c r="F413" s="48" t="s">
        <v>49</v>
      </c>
      <c r="G413" s="93">
        <f t="shared" si="18"/>
        <v>500</v>
      </c>
      <c r="H413" s="95"/>
      <c r="I413" s="95"/>
      <c r="J413" s="95"/>
      <c r="K413" s="95">
        <v>500</v>
      </c>
      <c r="L413" s="94">
        <f t="shared" si="19"/>
        <v>0</v>
      </c>
      <c r="M413" s="96"/>
      <c r="N413" s="96"/>
      <c r="O413" s="96"/>
      <c r="P413" s="97">
        <v>50</v>
      </c>
      <c r="Q413" s="105">
        <v>1800</v>
      </c>
      <c r="R413" s="110"/>
      <c r="S413" s="116"/>
      <c r="T413" s="122">
        <v>4</v>
      </c>
      <c r="U413" s="66">
        <f t="shared" si="20"/>
        <v>200</v>
      </c>
      <c r="V413" s="65"/>
      <c r="W413" s="65"/>
      <c r="X413" s="65">
        <v>200</v>
      </c>
      <c r="Y413" s="91"/>
      <c r="AA413" s="80"/>
    </row>
    <row r="414" spans="1:27" s="68" customFormat="1" ht="22.9">
      <c r="A414" s="19">
        <v>404</v>
      </c>
      <c r="B414" s="19" t="s">
        <v>45</v>
      </c>
      <c r="C414" s="35" t="s">
        <v>979</v>
      </c>
      <c r="D414" s="35" t="s">
        <v>980</v>
      </c>
      <c r="E414" s="29" t="s">
        <v>977</v>
      </c>
      <c r="F414" s="48" t="s">
        <v>49</v>
      </c>
      <c r="G414" s="93">
        <f t="shared" si="18"/>
        <v>0</v>
      </c>
      <c r="H414" s="95"/>
      <c r="I414" s="95"/>
      <c r="J414" s="95"/>
      <c r="K414" s="95"/>
      <c r="L414" s="94">
        <f t="shared" si="19"/>
        <v>0</v>
      </c>
      <c r="M414" s="96"/>
      <c r="N414" s="96"/>
      <c r="O414" s="96"/>
      <c r="P414" s="97">
        <v>14</v>
      </c>
      <c r="Q414" s="105">
        <v>166</v>
      </c>
      <c r="R414" s="110"/>
      <c r="S414" s="116"/>
      <c r="T414" s="122"/>
      <c r="U414" s="66">
        <f t="shared" si="20"/>
        <v>15</v>
      </c>
      <c r="V414" s="65"/>
      <c r="W414" s="65"/>
      <c r="X414" s="65">
        <v>15</v>
      </c>
      <c r="Y414" s="91"/>
      <c r="AA414" s="80"/>
    </row>
    <row r="415" spans="1:27" s="68" customFormat="1">
      <c r="A415" s="19">
        <v>405</v>
      </c>
      <c r="B415" s="19" t="s">
        <v>45</v>
      </c>
      <c r="C415" s="35" t="s">
        <v>981</v>
      </c>
      <c r="D415" s="35" t="s">
        <v>982</v>
      </c>
      <c r="E415" s="29" t="s">
        <v>983</v>
      </c>
      <c r="F415" s="48" t="s">
        <v>70</v>
      </c>
      <c r="G415" s="93">
        <f t="shared" si="18"/>
        <v>0</v>
      </c>
      <c r="H415" s="95"/>
      <c r="I415" s="95"/>
      <c r="J415" s="95"/>
      <c r="K415" s="95"/>
      <c r="L415" s="94">
        <f t="shared" si="19"/>
        <v>0</v>
      </c>
      <c r="M415" s="96"/>
      <c r="N415" s="96"/>
      <c r="O415" s="96"/>
      <c r="P415" s="97"/>
      <c r="Q415" s="105"/>
      <c r="R415" s="110"/>
      <c r="S415" s="116"/>
      <c r="T415" s="122"/>
      <c r="U415" s="66">
        <f t="shared" si="20"/>
        <v>0</v>
      </c>
      <c r="V415" s="65"/>
      <c r="W415" s="65"/>
      <c r="X415" s="65"/>
      <c r="Y415" s="91"/>
      <c r="AA415" s="80"/>
    </row>
    <row r="416" spans="1:27" s="68" customFormat="1">
      <c r="A416" s="19">
        <v>406</v>
      </c>
      <c r="B416" s="19" t="s">
        <v>336</v>
      </c>
      <c r="C416" s="35"/>
      <c r="D416" s="35"/>
      <c r="E416" s="29"/>
      <c r="F416" s="48"/>
      <c r="G416" s="93">
        <f t="shared" si="18"/>
        <v>0</v>
      </c>
      <c r="H416" s="95"/>
      <c r="I416" s="95"/>
      <c r="J416" s="95"/>
      <c r="K416" s="95"/>
      <c r="L416" s="94">
        <f t="shared" si="19"/>
        <v>0</v>
      </c>
      <c r="M416" s="96"/>
      <c r="N416" s="96"/>
      <c r="O416" s="96"/>
      <c r="P416" s="97"/>
      <c r="Q416" s="105"/>
      <c r="R416" s="110"/>
      <c r="S416" s="116"/>
      <c r="T416" s="122"/>
      <c r="U416" s="66">
        <f t="shared" si="20"/>
        <v>0</v>
      </c>
      <c r="V416" s="65"/>
      <c r="W416" s="65"/>
      <c r="X416" s="65"/>
      <c r="Y416" s="91"/>
      <c r="AA416" s="80"/>
    </row>
    <row r="417" spans="1:27" s="68" customFormat="1">
      <c r="A417" s="19">
        <v>407</v>
      </c>
      <c r="B417" s="19" t="s">
        <v>45</v>
      </c>
      <c r="C417" s="35" t="s">
        <v>984</v>
      </c>
      <c r="D417" s="35" t="s">
        <v>985</v>
      </c>
      <c r="E417" s="29" t="s">
        <v>986</v>
      </c>
      <c r="F417" s="48" t="s">
        <v>52</v>
      </c>
      <c r="G417" s="93">
        <f t="shared" si="18"/>
        <v>6</v>
      </c>
      <c r="H417" s="95"/>
      <c r="I417" s="95"/>
      <c r="J417" s="95">
        <v>6</v>
      </c>
      <c r="K417" s="95"/>
      <c r="L417" s="94">
        <f t="shared" si="19"/>
        <v>0</v>
      </c>
      <c r="M417" s="96"/>
      <c r="N417" s="96"/>
      <c r="O417" s="96"/>
      <c r="P417" s="97">
        <v>16</v>
      </c>
      <c r="Q417" s="105">
        <v>24</v>
      </c>
      <c r="R417" s="110"/>
      <c r="S417" s="116"/>
      <c r="T417" s="122"/>
      <c r="U417" s="66">
        <f t="shared" si="20"/>
        <v>0</v>
      </c>
      <c r="V417" s="65"/>
      <c r="W417" s="65"/>
      <c r="X417" s="65"/>
      <c r="Y417" s="91"/>
      <c r="AA417" s="80"/>
    </row>
    <row r="418" spans="1:27" s="68" customFormat="1">
      <c r="A418" s="19">
        <v>408</v>
      </c>
      <c r="B418" s="19" t="s">
        <v>45</v>
      </c>
      <c r="C418" s="35" t="s">
        <v>987</v>
      </c>
      <c r="D418" s="35" t="s">
        <v>988</v>
      </c>
      <c r="E418" s="29" t="s">
        <v>986</v>
      </c>
      <c r="F418" s="48" t="s">
        <v>49</v>
      </c>
      <c r="G418" s="93">
        <f t="shared" si="18"/>
        <v>0</v>
      </c>
      <c r="H418" s="95"/>
      <c r="I418" s="95"/>
      <c r="J418" s="95"/>
      <c r="K418" s="95"/>
      <c r="L418" s="94">
        <f t="shared" si="19"/>
        <v>0</v>
      </c>
      <c r="M418" s="96"/>
      <c r="N418" s="96"/>
      <c r="O418" s="96"/>
      <c r="P418" s="97">
        <v>28</v>
      </c>
      <c r="Q418" s="105">
        <v>130</v>
      </c>
      <c r="R418" s="110"/>
      <c r="S418" s="116"/>
      <c r="T418" s="122"/>
      <c r="U418" s="66">
        <f t="shared" si="20"/>
        <v>0</v>
      </c>
      <c r="V418" s="65"/>
      <c r="W418" s="65"/>
      <c r="X418" s="65"/>
      <c r="Y418" s="91"/>
      <c r="AA418" s="80"/>
    </row>
    <row r="419" spans="1:27" s="68" customFormat="1">
      <c r="A419" s="19">
        <v>409</v>
      </c>
      <c r="B419" s="19" t="s">
        <v>45</v>
      </c>
      <c r="C419" s="35" t="s">
        <v>989</v>
      </c>
      <c r="D419" s="35" t="s">
        <v>990</v>
      </c>
      <c r="E419" s="29" t="s">
        <v>991</v>
      </c>
      <c r="F419" s="48" t="s">
        <v>52</v>
      </c>
      <c r="G419" s="93">
        <f t="shared" si="18"/>
        <v>0</v>
      </c>
      <c r="H419" s="95"/>
      <c r="I419" s="95"/>
      <c r="J419" s="95"/>
      <c r="K419" s="95"/>
      <c r="L419" s="94">
        <f t="shared" si="19"/>
        <v>0</v>
      </c>
      <c r="M419" s="96"/>
      <c r="N419" s="96"/>
      <c r="O419" s="96"/>
      <c r="P419" s="97">
        <v>6</v>
      </c>
      <c r="Q419" s="105">
        <v>30</v>
      </c>
      <c r="R419" s="110"/>
      <c r="S419" s="116"/>
      <c r="T419" s="122"/>
      <c r="U419" s="66">
        <f t="shared" si="20"/>
        <v>16</v>
      </c>
      <c r="V419" s="65"/>
      <c r="W419" s="65"/>
      <c r="X419" s="65">
        <v>16</v>
      </c>
      <c r="Y419" s="91"/>
      <c r="AA419" s="80"/>
    </row>
    <row r="420" spans="1:27" s="68" customFormat="1">
      <c r="A420" s="19">
        <v>410</v>
      </c>
      <c r="B420" s="19" t="s">
        <v>45</v>
      </c>
      <c r="C420" s="35" t="s">
        <v>992</v>
      </c>
      <c r="D420" s="35" t="s">
        <v>993</v>
      </c>
      <c r="E420" s="29" t="s">
        <v>991</v>
      </c>
      <c r="F420" s="48" t="s">
        <v>52</v>
      </c>
      <c r="G420" s="93">
        <f t="shared" si="18"/>
        <v>0</v>
      </c>
      <c r="H420" s="95"/>
      <c r="I420" s="95"/>
      <c r="J420" s="95"/>
      <c r="K420" s="95"/>
      <c r="L420" s="94">
        <f t="shared" si="19"/>
        <v>0</v>
      </c>
      <c r="M420" s="96"/>
      <c r="N420" s="96"/>
      <c r="O420" s="96"/>
      <c r="P420" s="97"/>
      <c r="Q420" s="105">
        <v>150</v>
      </c>
      <c r="R420" s="110"/>
      <c r="S420" s="116"/>
      <c r="T420" s="122"/>
      <c r="U420" s="66">
        <f t="shared" si="20"/>
        <v>40</v>
      </c>
      <c r="V420" s="65"/>
      <c r="W420" s="65"/>
      <c r="X420" s="65">
        <v>40</v>
      </c>
      <c r="Y420" s="91"/>
      <c r="AA420" s="80"/>
    </row>
    <row r="421" spans="1:27" s="68" customFormat="1" ht="22.9">
      <c r="A421" s="19">
        <v>411</v>
      </c>
      <c r="B421" s="19" t="s">
        <v>45</v>
      </c>
      <c r="C421" s="35" t="s">
        <v>994</v>
      </c>
      <c r="D421" s="35" t="s">
        <v>995</v>
      </c>
      <c r="E421" s="29" t="s">
        <v>991</v>
      </c>
      <c r="F421" s="48" t="s">
        <v>52</v>
      </c>
      <c r="G421" s="93">
        <f t="shared" si="18"/>
        <v>0</v>
      </c>
      <c r="H421" s="95"/>
      <c r="I421" s="95"/>
      <c r="J421" s="95"/>
      <c r="K421" s="95"/>
      <c r="L421" s="94">
        <f t="shared" si="19"/>
        <v>0</v>
      </c>
      <c r="M421" s="96"/>
      <c r="N421" s="96"/>
      <c r="O421" s="96"/>
      <c r="P421" s="97"/>
      <c r="Q421" s="105">
        <v>70</v>
      </c>
      <c r="R421" s="110">
        <v>15</v>
      </c>
      <c r="S421" s="116"/>
      <c r="T421" s="122"/>
      <c r="U421" s="66">
        <f t="shared" si="20"/>
        <v>20</v>
      </c>
      <c r="V421" s="65"/>
      <c r="W421" s="65"/>
      <c r="X421" s="65">
        <v>20</v>
      </c>
      <c r="Y421" s="91"/>
      <c r="AA421" s="80"/>
    </row>
    <row r="422" spans="1:27" s="68" customFormat="1">
      <c r="A422" s="19">
        <v>412</v>
      </c>
      <c r="B422" s="19" t="s">
        <v>45</v>
      </c>
      <c r="C422" s="35" t="s">
        <v>996</v>
      </c>
      <c r="D422" s="35" t="s">
        <v>997</v>
      </c>
      <c r="E422" s="29" t="s">
        <v>998</v>
      </c>
      <c r="F422" s="48" t="s">
        <v>52</v>
      </c>
      <c r="G422" s="93">
        <f t="shared" si="18"/>
        <v>0</v>
      </c>
      <c r="H422" s="95"/>
      <c r="I422" s="95"/>
      <c r="J422" s="95"/>
      <c r="K422" s="95"/>
      <c r="L422" s="94">
        <f t="shared" si="19"/>
        <v>0</v>
      </c>
      <c r="M422" s="96"/>
      <c r="N422" s="96"/>
      <c r="O422" s="96"/>
      <c r="P422" s="97">
        <v>10</v>
      </c>
      <c r="Q422" s="105">
        <v>200</v>
      </c>
      <c r="R422" s="110"/>
      <c r="S422" s="116"/>
      <c r="T422" s="122"/>
      <c r="U422" s="66">
        <f t="shared" si="20"/>
        <v>40</v>
      </c>
      <c r="V422" s="65"/>
      <c r="W422" s="65"/>
      <c r="X422" s="65">
        <v>40</v>
      </c>
      <c r="Y422" s="91"/>
      <c r="AA422" s="80"/>
    </row>
    <row r="423" spans="1:27" s="68" customFormat="1" ht="34.15">
      <c r="A423" s="19">
        <v>413</v>
      </c>
      <c r="B423" s="19" t="s">
        <v>45</v>
      </c>
      <c r="C423" s="35" t="s">
        <v>999</v>
      </c>
      <c r="D423" s="35" t="s">
        <v>1000</v>
      </c>
      <c r="E423" s="29" t="s">
        <v>998</v>
      </c>
      <c r="F423" s="48" t="s">
        <v>52</v>
      </c>
      <c r="G423" s="93">
        <f t="shared" si="18"/>
        <v>0</v>
      </c>
      <c r="H423" s="95"/>
      <c r="I423" s="95"/>
      <c r="J423" s="95"/>
      <c r="K423" s="95"/>
      <c r="L423" s="94">
        <f t="shared" si="19"/>
        <v>0</v>
      </c>
      <c r="M423" s="96"/>
      <c r="N423" s="96"/>
      <c r="O423" s="96"/>
      <c r="P423" s="97">
        <v>10</v>
      </c>
      <c r="Q423" s="105">
        <v>125</v>
      </c>
      <c r="R423" s="110">
        <v>30</v>
      </c>
      <c r="S423" s="116"/>
      <c r="T423" s="122"/>
      <c r="U423" s="66">
        <f t="shared" si="20"/>
        <v>0</v>
      </c>
      <c r="V423" s="65"/>
      <c r="W423" s="65"/>
      <c r="X423" s="65"/>
      <c r="Y423" s="91"/>
      <c r="AA423" s="80"/>
    </row>
    <row r="424" spans="1:27" s="68" customFormat="1">
      <c r="A424" s="19">
        <v>414</v>
      </c>
      <c r="B424" s="19" t="s">
        <v>45</v>
      </c>
      <c r="C424" s="35" t="s">
        <v>1001</v>
      </c>
      <c r="D424" s="35" t="s">
        <v>1002</v>
      </c>
      <c r="E424" s="29" t="s">
        <v>998</v>
      </c>
      <c r="F424" s="48" t="s">
        <v>52</v>
      </c>
      <c r="G424" s="93">
        <f t="shared" si="18"/>
        <v>10</v>
      </c>
      <c r="H424" s="95"/>
      <c r="I424" s="95">
        <v>10</v>
      </c>
      <c r="J424" s="95"/>
      <c r="K424" s="95"/>
      <c r="L424" s="94">
        <f t="shared" si="19"/>
        <v>0</v>
      </c>
      <c r="M424" s="96"/>
      <c r="N424" s="96"/>
      <c r="O424" s="96"/>
      <c r="P424" s="97">
        <v>8</v>
      </c>
      <c r="Q424" s="105">
        <v>40</v>
      </c>
      <c r="R424" s="110"/>
      <c r="S424" s="116"/>
      <c r="T424" s="122"/>
      <c r="U424" s="66">
        <f t="shared" si="20"/>
        <v>0</v>
      </c>
      <c r="V424" s="65"/>
      <c r="W424" s="65"/>
      <c r="X424" s="65"/>
      <c r="Y424" s="91"/>
      <c r="AA424" s="80"/>
    </row>
    <row r="425" spans="1:27" s="68" customFormat="1" ht="22.9">
      <c r="A425" s="19">
        <v>415</v>
      </c>
      <c r="B425" s="19" t="s">
        <v>45</v>
      </c>
      <c r="C425" s="24" t="s">
        <v>1003</v>
      </c>
      <c r="D425" s="35" t="s">
        <v>1004</v>
      </c>
      <c r="E425" s="27" t="s">
        <v>998</v>
      </c>
      <c r="F425" s="48" t="s">
        <v>52</v>
      </c>
      <c r="G425" s="93">
        <f t="shared" si="18"/>
        <v>0</v>
      </c>
      <c r="H425" s="95"/>
      <c r="I425" s="95"/>
      <c r="J425" s="95"/>
      <c r="K425" s="95"/>
      <c r="L425" s="94">
        <f t="shared" si="19"/>
        <v>0</v>
      </c>
      <c r="M425" s="96"/>
      <c r="N425" s="96"/>
      <c r="O425" s="96"/>
      <c r="P425" s="97"/>
      <c r="Q425" s="105">
        <v>40</v>
      </c>
      <c r="R425" s="110"/>
      <c r="S425" s="116"/>
      <c r="T425" s="122"/>
      <c r="U425" s="66">
        <f t="shared" si="20"/>
        <v>0</v>
      </c>
      <c r="V425" s="65"/>
      <c r="W425" s="65"/>
      <c r="X425" s="65"/>
      <c r="Y425" s="91"/>
      <c r="AA425" s="80"/>
    </row>
    <row r="426" spans="1:27" s="68" customFormat="1">
      <c r="A426" s="19">
        <v>416</v>
      </c>
      <c r="B426" s="19" t="s">
        <v>45</v>
      </c>
      <c r="C426" s="35" t="s">
        <v>1005</v>
      </c>
      <c r="D426" s="35" t="s">
        <v>1006</v>
      </c>
      <c r="E426" s="29" t="s">
        <v>998</v>
      </c>
      <c r="F426" s="48" t="s">
        <v>52</v>
      </c>
      <c r="G426" s="93">
        <f t="shared" si="18"/>
        <v>0</v>
      </c>
      <c r="H426" s="95"/>
      <c r="I426" s="95"/>
      <c r="J426" s="95"/>
      <c r="K426" s="95"/>
      <c r="L426" s="94">
        <f t="shared" si="19"/>
        <v>0</v>
      </c>
      <c r="M426" s="96"/>
      <c r="N426" s="96"/>
      <c r="O426" s="96"/>
      <c r="P426" s="97">
        <v>8</v>
      </c>
      <c r="Q426" s="105">
        <v>40</v>
      </c>
      <c r="R426" s="110"/>
      <c r="S426" s="116"/>
      <c r="T426" s="122"/>
      <c r="U426" s="66">
        <f t="shared" si="20"/>
        <v>0</v>
      </c>
      <c r="V426" s="65"/>
      <c r="W426" s="65"/>
      <c r="X426" s="65"/>
      <c r="Y426" s="91"/>
      <c r="AA426" s="80"/>
    </row>
    <row r="427" spans="1:27" s="68" customFormat="1" ht="22.9">
      <c r="A427" s="19">
        <v>417</v>
      </c>
      <c r="B427" s="19" t="s">
        <v>45</v>
      </c>
      <c r="C427" s="35" t="s">
        <v>1007</v>
      </c>
      <c r="D427" s="35" t="s">
        <v>1008</v>
      </c>
      <c r="E427" s="29" t="s">
        <v>1009</v>
      </c>
      <c r="F427" s="48" t="s">
        <v>52</v>
      </c>
      <c r="G427" s="93">
        <f t="shared" si="18"/>
        <v>10</v>
      </c>
      <c r="H427" s="95"/>
      <c r="I427" s="95">
        <v>10</v>
      </c>
      <c r="J427" s="95"/>
      <c r="K427" s="95"/>
      <c r="L427" s="94">
        <f t="shared" si="19"/>
        <v>0</v>
      </c>
      <c r="M427" s="96"/>
      <c r="N427" s="96"/>
      <c r="O427" s="96"/>
      <c r="P427" s="97">
        <v>13</v>
      </c>
      <c r="Q427" s="105">
        <v>100</v>
      </c>
      <c r="R427" s="110"/>
      <c r="S427" s="116"/>
      <c r="T427" s="122"/>
      <c r="U427" s="66">
        <f t="shared" si="20"/>
        <v>0</v>
      </c>
      <c r="V427" s="65"/>
      <c r="W427" s="65"/>
      <c r="X427" s="65"/>
      <c r="Y427" s="91"/>
      <c r="AA427" s="80"/>
    </row>
    <row r="428" spans="1:27" s="68" customFormat="1">
      <c r="A428" s="19">
        <v>418</v>
      </c>
      <c r="B428" s="19" t="s">
        <v>45</v>
      </c>
      <c r="C428" s="35" t="s">
        <v>1010</v>
      </c>
      <c r="D428" s="35" t="s">
        <v>1011</v>
      </c>
      <c r="E428" s="29" t="s">
        <v>1009</v>
      </c>
      <c r="F428" s="48" t="s">
        <v>156</v>
      </c>
      <c r="G428" s="93">
        <f t="shared" si="18"/>
        <v>55</v>
      </c>
      <c r="H428" s="95"/>
      <c r="I428" s="95">
        <v>55</v>
      </c>
      <c r="J428" s="95"/>
      <c r="K428" s="95"/>
      <c r="L428" s="94">
        <f t="shared" si="19"/>
        <v>0</v>
      </c>
      <c r="M428" s="96"/>
      <c r="N428" s="96"/>
      <c r="O428" s="96"/>
      <c r="P428" s="97">
        <v>20</v>
      </c>
      <c r="Q428" s="105"/>
      <c r="R428" s="110"/>
      <c r="S428" s="116"/>
      <c r="T428" s="122"/>
      <c r="U428" s="66">
        <f t="shared" si="20"/>
        <v>10</v>
      </c>
      <c r="V428" s="65"/>
      <c r="W428" s="65"/>
      <c r="X428" s="65">
        <v>10</v>
      </c>
      <c r="Y428" s="91"/>
      <c r="AA428" s="80"/>
    </row>
    <row r="429" spans="1:27" s="68" customFormat="1" ht="22.9">
      <c r="A429" s="19">
        <v>419</v>
      </c>
      <c r="B429" s="19" t="s">
        <v>45</v>
      </c>
      <c r="C429" s="35" t="s">
        <v>1012</v>
      </c>
      <c r="D429" s="35" t="s">
        <v>1013</v>
      </c>
      <c r="E429" s="29" t="s">
        <v>1009</v>
      </c>
      <c r="F429" s="48" t="s">
        <v>52</v>
      </c>
      <c r="G429" s="93">
        <f t="shared" si="18"/>
        <v>10</v>
      </c>
      <c r="H429" s="95"/>
      <c r="I429" s="95">
        <v>10</v>
      </c>
      <c r="J429" s="95"/>
      <c r="K429" s="95"/>
      <c r="L429" s="94">
        <f t="shared" si="19"/>
        <v>0</v>
      </c>
      <c r="M429" s="96"/>
      <c r="N429" s="96"/>
      <c r="O429" s="96"/>
      <c r="P429" s="97">
        <v>8</v>
      </c>
      <c r="Q429" s="105">
        <v>10</v>
      </c>
      <c r="R429" s="110"/>
      <c r="S429" s="116"/>
      <c r="T429" s="122"/>
      <c r="U429" s="66">
        <f t="shared" si="20"/>
        <v>0</v>
      </c>
      <c r="V429" s="65"/>
      <c r="W429" s="65"/>
      <c r="X429" s="65"/>
      <c r="Y429" s="91"/>
      <c r="AA429" s="80"/>
    </row>
    <row r="430" spans="1:27" s="68" customFormat="1">
      <c r="A430" s="19">
        <v>420</v>
      </c>
      <c r="B430" s="19" t="s">
        <v>45</v>
      </c>
      <c r="C430" s="35" t="s">
        <v>1014</v>
      </c>
      <c r="D430" s="35" t="s">
        <v>1015</v>
      </c>
      <c r="E430" s="29" t="s">
        <v>1009</v>
      </c>
      <c r="F430" s="48" t="s">
        <v>52</v>
      </c>
      <c r="G430" s="93">
        <f t="shared" si="18"/>
        <v>0</v>
      </c>
      <c r="H430" s="95"/>
      <c r="I430" s="95"/>
      <c r="J430" s="95"/>
      <c r="K430" s="95"/>
      <c r="L430" s="94">
        <f t="shared" si="19"/>
        <v>0</v>
      </c>
      <c r="M430" s="96"/>
      <c r="N430" s="96"/>
      <c r="O430" s="96"/>
      <c r="P430" s="97">
        <v>10</v>
      </c>
      <c r="Q430" s="105">
        <v>100</v>
      </c>
      <c r="R430" s="110"/>
      <c r="S430" s="116"/>
      <c r="T430" s="122"/>
      <c r="U430" s="66">
        <f t="shared" si="20"/>
        <v>0</v>
      </c>
      <c r="V430" s="65"/>
      <c r="W430" s="65"/>
      <c r="X430" s="65"/>
      <c r="Y430" s="91"/>
      <c r="AA430" s="80"/>
    </row>
    <row r="431" spans="1:27" s="68" customFormat="1">
      <c r="A431" s="19">
        <v>421</v>
      </c>
      <c r="B431" s="19" t="s">
        <v>45</v>
      </c>
      <c r="C431" s="35" t="s">
        <v>1016</v>
      </c>
      <c r="D431" s="35" t="s">
        <v>1017</v>
      </c>
      <c r="E431" s="29" t="s">
        <v>1009</v>
      </c>
      <c r="F431" s="48" t="s">
        <v>52</v>
      </c>
      <c r="G431" s="93">
        <f t="shared" si="18"/>
        <v>159</v>
      </c>
      <c r="H431" s="95"/>
      <c r="I431" s="95"/>
      <c r="J431" s="95">
        <v>159</v>
      </c>
      <c r="K431" s="95"/>
      <c r="L431" s="94">
        <f t="shared" si="19"/>
        <v>0</v>
      </c>
      <c r="M431" s="96"/>
      <c r="N431" s="96"/>
      <c r="O431" s="96"/>
      <c r="P431" s="97">
        <v>8</v>
      </c>
      <c r="Q431" s="105">
        <v>360</v>
      </c>
      <c r="R431" s="110"/>
      <c r="S431" s="116"/>
      <c r="T431" s="122"/>
      <c r="U431" s="66">
        <f t="shared" si="20"/>
        <v>35</v>
      </c>
      <c r="V431" s="65"/>
      <c r="W431" s="65"/>
      <c r="X431" s="65">
        <v>35</v>
      </c>
      <c r="Y431" s="91"/>
      <c r="AA431" s="80"/>
    </row>
    <row r="432" spans="1:27" s="68" customFormat="1">
      <c r="A432" s="19">
        <v>422</v>
      </c>
      <c r="B432" s="19" t="s">
        <v>45</v>
      </c>
      <c r="C432" s="35" t="s">
        <v>1018</v>
      </c>
      <c r="D432" s="35" t="s">
        <v>1019</v>
      </c>
      <c r="E432" s="29" t="s">
        <v>1009</v>
      </c>
      <c r="F432" s="48" t="s">
        <v>70</v>
      </c>
      <c r="G432" s="93">
        <f t="shared" si="18"/>
        <v>1920</v>
      </c>
      <c r="H432" s="95"/>
      <c r="I432" s="95">
        <v>120</v>
      </c>
      <c r="J432" s="95">
        <v>1600</v>
      </c>
      <c r="K432" s="95">
        <v>200</v>
      </c>
      <c r="L432" s="94">
        <f t="shared" si="19"/>
        <v>0</v>
      </c>
      <c r="M432" s="96"/>
      <c r="N432" s="96"/>
      <c r="O432" s="96"/>
      <c r="P432" s="97"/>
      <c r="Q432" s="105"/>
      <c r="R432" s="110"/>
      <c r="S432" s="116"/>
      <c r="T432" s="122"/>
      <c r="U432" s="66">
        <f t="shared" si="20"/>
        <v>0</v>
      </c>
      <c r="V432" s="65"/>
      <c r="W432" s="65"/>
      <c r="X432" s="65"/>
      <c r="Y432" s="91"/>
      <c r="AA432" s="80"/>
    </row>
    <row r="433" spans="1:27" s="68" customFormat="1">
      <c r="A433" s="19">
        <v>423</v>
      </c>
      <c r="B433" s="19" t="s">
        <v>45</v>
      </c>
      <c r="C433" s="35" t="s">
        <v>1020</v>
      </c>
      <c r="D433" s="35" t="s">
        <v>1021</v>
      </c>
      <c r="E433" s="29" t="s">
        <v>1022</v>
      </c>
      <c r="F433" s="48" t="s">
        <v>49</v>
      </c>
      <c r="G433" s="93">
        <f t="shared" si="18"/>
        <v>250</v>
      </c>
      <c r="H433" s="95"/>
      <c r="I433" s="95">
        <v>20</v>
      </c>
      <c r="J433" s="95">
        <v>230</v>
      </c>
      <c r="K433" s="95"/>
      <c r="L433" s="94">
        <f t="shared" si="19"/>
        <v>0</v>
      </c>
      <c r="M433" s="96"/>
      <c r="N433" s="96"/>
      <c r="O433" s="96"/>
      <c r="P433" s="97"/>
      <c r="Q433" s="105">
        <v>600</v>
      </c>
      <c r="R433" s="110"/>
      <c r="S433" s="116"/>
      <c r="T433" s="122">
        <v>4</v>
      </c>
      <c r="U433" s="66">
        <f t="shared" si="20"/>
        <v>28</v>
      </c>
      <c r="V433" s="65"/>
      <c r="W433" s="65"/>
      <c r="X433" s="65">
        <v>28</v>
      </c>
      <c r="Y433" s="91"/>
      <c r="AA433" s="80"/>
    </row>
    <row r="434" spans="1:27" s="68" customFormat="1">
      <c r="A434" s="19">
        <v>424</v>
      </c>
      <c r="B434" s="19" t="s">
        <v>45</v>
      </c>
      <c r="C434" s="24" t="s">
        <v>1023</v>
      </c>
      <c r="D434" s="35" t="s">
        <v>1024</v>
      </c>
      <c r="E434" s="43" t="s">
        <v>1025</v>
      </c>
      <c r="F434" s="48" t="s">
        <v>70</v>
      </c>
      <c r="G434" s="93">
        <f t="shared" si="18"/>
        <v>0</v>
      </c>
      <c r="H434" s="95"/>
      <c r="I434" s="95"/>
      <c r="J434" s="95"/>
      <c r="K434" s="95"/>
      <c r="L434" s="94">
        <f t="shared" si="19"/>
        <v>0</v>
      </c>
      <c r="M434" s="96"/>
      <c r="N434" s="96"/>
      <c r="O434" s="96"/>
      <c r="P434" s="97"/>
      <c r="Q434" s="105">
        <v>35</v>
      </c>
      <c r="R434" s="110"/>
      <c r="S434" s="116"/>
      <c r="T434" s="122"/>
      <c r="U434" s="66">
        <f t="shared" si="20"/>
        <v>0</v>
      </c>
      <c r="V434" s="65"/>
      <c r="W434" s="65"/>
      <c r="X434" s="65"/>
      <c r="Y434" s="91"/>
      <c r="Z434" s="68" t="s">
        <v>1026</v>
      </c>
      <c r="AA434" s="80"/>
    </row>
    <row r="435" spans="1:27" s="68" customFormat="1">
      <c r="A435" s="19">
        <v>425</v>
      </c>
      <c r="B435" s="19" t="s">
        <v>45</v>
      </c>
      <c r="C435" s="35" t="s">
        <v>1027</v>
      </c>
      <c r="D435" s="35" t="s">
        <v>1028</v>
      </c>
      <c r="E435" s="29" t="s">
        <v>1029</v>
      </c>
      <c r="F435" s="48" t="s">
        <v>52</v>
      </c>
      <c r="G435" s="93">
        <f t="shared" si="18"/>
        <v>0</v>
      </c>
      <c r="H435" s="95"/>
      <c r="I435" s="95"/>
      <c r="J435" s="95"/>
      <c r="K435" s="95"/>
      <c r="L435" s="94">
        <f t="shared" si="19"/>
        <v>0</v>
      </c>
      <c r="M435" s="96"/>
      <c r="N435" s="96"/>
      <c r="O435" s="96"/>
      <c r="P435" s="97"/>
      <c r="Q435" s="105">
        <v>30</v>
      </c>
      <c r="R435" s="110"/>
      <c r="S435" s="116"/>
      <c r="T435" s="122"/>
      <c r="U435" s="66">
        <f t="shared" si="20"/>
        <v>0</v>
      </c>
      <c r="V435" s="65"/>
      <c r="W435" s="65"/>
      <c r="X435" s="65"/>
      <c r="Y435" s="91"/>
      <c r="AA435" s="80"/>
    </row>
    <row r="436" spans="1:27" s="68" customFormat="1">
      <c r="A436" s="19">
        <v>426</v>
      </c>
      <c r="B436" s="19" t="s">
        <v>45</v>
      </c>
      <c r="C436" s="35" t="s">
        <v>1030</v>
      </c>
      <c r="D436" s="35" t="s">
        <v>1028</v>
      </c>
      <c r="E436" s="29" t="s">
        <v>1029</v>
      </c>
      <c r="F436" s="48" t="s">
        <v>52</v>
      </c>
      <c r="G436" s="93">
        <f t="shared" si="18"/>
        <v>0</v>
      </c>
      <c r="H436" s="95"/>
      <c r="I436" s="95"/>
      <c r="J436" s="95"/>
      <c r="K436" s="95"/>
      <c r="L436" s="94">
        <f t="shared" si="19"/>
        <v>0</v>
      </c>
      <c r="M436" s="96"/>
      <c r="N436" s="96"/>
      <c r="O436" s="96"/>
      <c r="P436" s="97"/>
      <c r="Q436" s="105">
        <v>40</v>
      </c>
      <c r="R436" s="110"/>
      <c r="S436" s="116"/>
      <c r="T436" s="122"/>
      <c r="U436" s="66">
        <f t="shared" si="20"/>
        <v>0</v>
      </c>
      <c r="V436" s="65"/>
      <c r="W436" s="65"/>
      <c r="X436" s="65"/>
      <c r="Y436" s="91"/>
      <c r="AA436" s="80"/>
    </row>
    <row r="437" spans="1:27" s="68" customFormat="1">
      <c r="A437" s="19">
        <v>427</v>
      </c>
      <c r="B437" s="19" t="s">
        <v>45</v>
      </c>
      <c r="C437" s="35" t="s">
        <v>1031</v>
      </c>
      <c r="D437" s="35" t="s">
        <v>1032</v>
      </c>
      <c r="E437" s="29" t="s">
        <v>1033</v>
      </c>
      <c r="F437" s="48" t="s">
        <v>70</v>
      </c>
      <c r="G437" s="93">
        <f t="shared" si="18"/>
        <v>0</v>
      </c>
      <c r="H437" s="95"/>
      <c r="I437" s="95"/>
      <c r="J437" s="95"/>
      <c r="K437" s="95"/>
      <c r="L437" s="94">
        <f t="shared" si="19"/>
        <v>0</v>
      </c>
      <c r="M437" s="96"/>
      <c r="N437" s="96"/>
      <c r="O437" s="96"/>
      <c r="P437" s="97">
        <v>5</v>
      </c>
      <c r="Q437" s="105">
        <v>6</v>
      </c>
      <c r="R437" s="110"/>
      <c r="S437" s="116"/>
      <c r="T437" s="122"/>
      <c r="U437" s="66">
        <f t="shared" si="20"/>
        <v>6</v>
      </c>
      <c r="V437" s="65"/>
      <c r="W437" s="65"/>
      <c r="X437" s="65">
        <v>6</v>
      </c>
      <c r="Y437" s="91"/>
      <c r="AA437" s="80"/>
    </row>
    <row r="438" spans="1:27" s="68" customFormat="1">
      <c r="A438" s="19">
        <v>428</v>
      </c>
      <c r="B438" s="19" t="s">
        <v>45</v>
      </c>
      <c r="C438" s="49" t="s">
        <v>1034</v>
      </c>
      <c r="D438" s="35" t="s">
        <v>1035</v>
      </c>
      <c r="E438" s="26" t="s">
        <v>1033</v>
      </c>
      <c r="F438" s="25" t="s">
        <v>52</v>
      </c>
      <c r="G438" s="93">
        <f t="shared" si="18"/>
        <v>0</v>
      </c>
      <c r="H438" s="95"/>
      <c r="I438" s="95"/>
      <c r="J438" s="95"/>
      <c r="K438" s="95"/>
      <c r="L438" s="94">
        <f t="shared" si="19"/>
        <v>0</v>
      </c>
      <c r="M438" s="96"/>
      <c r="N438" s="96"/>
      <c r="O438" s="96"/>
      <c r="P438" s="97">
        <v>20</v>
      </c>
      <c r="Q438" s="105">
        <v>100</v>
      </c>
      <c r="R438" s="110"/>
      <c r="S438" s="116"/>
      <c r="T438" s="122"/>
      <c r="U438" s="66">
        <f t="shared" si="20"/>
        <v>0</v>
      </c>
      <c r="V438" s="65"/>
      <c r="W438" s="65"/>
      <c r="X438" s="65"/>
      <c r="Y438" s="91"/>
      <c r="AA438" s="80"/>
    </row>
    <row r="439" spans="1:27" s="68" customFormat="1">
      <c r="A439" s="19">
        <v>429</v>
      </c>
      <c r="B439" s="19" t="s">
        <v>45</v>
      </c>
      <c r="C439" s="49" t="s">
        <v>1036</v>
      </c>
      <c r="D439" s="35" t="s">
        <v>1037</v>
      </c>
      <c r="E439" s="26" t="s">
        <v>1033</v>
      </c>
      <c r="F439" s="25" t="s">
        <v>52</v>
      </c>
      <c r="G439" s="93">
        <f t="shared" si="18"/>
        <v>0</v>
      </c>
      <c r="H439" s="95"/>
      <c r="I439" s="95"/>
      <c r="J439" s="95"/>
      <c r="K439" s="95"/>
      <c r="L439" s="94">
        <f t="shared" si="19"/>
        <v>0</v>
      </c>
      <c r="M439" s="96"/>
      <c r="N439" s="96"/>
      <c r="O439" s="96"/>
      <c r="P439" s="97">
        <v>8</v>
      </c>
      <c r="Q439" s="105">
        <v>25</v>
      </c>
      <c r="R439" s="110"/>
      <c r="S439" s="116"/>
      <c r="T439" s="122"/>
      <c r="U439" s="66">
        <f t="shared" si="20"/>
        <v>4</v>
      </c>
      <c r="V439" s="65"/>
      <c r="W439" s="65"/>
      <c r="X439" s="65">
        <v>4</v>
      </c>
      <c r="Y439" s="91"/>
      <c r="AA439" s="80"/>
    </row>
    <row r="440" spans="1:27" s="68" customFormat="1">
      <c r="A440" s="19">
        <v>430</v>
      </c>
      <c r="B440" s="19" t="s">
        <v>45</v>
      </c>
      <c r="C440" s="35" t="s">
        <v>1038</v>
      </c>
      <c r="D440" s="35" t="s">
        <v>1039</v>
      </c>
      <c r="E440" s="29" t="s">
        <v>1038</v>
      </c>
      <c r="F440" s="48" t="s">
        <v>70</v>
      </c>
      <c r="G440" s="93">
        <f t="shared" si="18"/>
        <v>3</v>
      </c>
      <c r="H440" s="95"/>
      <c r="I440" s="95">
        <v>3</v>
      </c>
      <c r="J440" s="95"/>
      <c r="K440" s="95"/>
      <c r="L440" s="94">
        <f t="shared" si="19"/>
        <v>5</v>
      </c>
      <c r="M440" s="96"/>
      <c r="N440" s="96"/>
      <c r="O440" s="96">
        <v>5</v>
      </c>
      <c r="P440" s="97">
        <v>90</v>
      </c>
      <c r="Q440" s="105">
        <v>3</v>
      </c>
      <c r="R440" s="110"/>
      <c r="S440" s="116"/>
      <c r="T440" s="122"/>
      <c r="U440" s="66">
        <f t="shared" si="20"/>
        <v>7</v>
      </c>
      <c r="V440" s="65"/>
      <c r="W440" s="65">
        <v>3</v>
      </c>
      <c r="X440" s="65">
        <v>4</v>
      </c>
      <c r="Y440" s="91"/>
      <c r="AA440" s="80"/>
    </row>
    <row r="441" spans="1:27" s="68" customFormat="1" ht="22.9">
      <c r="A441" s="19">
        <v>431</v>
      </c>
      <c r="B441" s="19" t="s">
        <v>45</v>
      </c>
      <c r="C441" s="35" t="s">
        <v>1040</v>
      </c>
      <c r="D441" s="35" t="s">
        <v>1041</v>
      </c>
      <c r="E441" s="29" t="s">
        <v>1042</v>
      </c>
      <c r="F441" s="48" t="s">
        <v>52</v>
      </c>
      <c r="G441" s="93">
        <f t="shared" si="18"/>
        <v>10</v>
      </c>
      <c r="H441" s="95"/>
      <c r="I441" s="95">
        <v>10</v>
      </c>
      <c r="J441" s="95"/>
      <c r="K441" s="95"/>
      <c r="L441" s="94">
        <f t="shared" si="19"/>
        <v>0</v>
      </c>
      <c r="M441" s="96"/>
      <c r="N441" s="96"/>
      <c r="O441" s="96"/>
      <c r="P441" s="97">
        <v>8</v>
      </c>
      <c r="Q441" s="105">
        <v>120</v>
      </c>
      <c r="R441" s="110"/>
      <c r="S441" s="116"/>
      <c r="T441" s="122"/>
      <c r="U441" s="66">
        <f t="shared" si="20"/>
        <v>0</v>
      </c>
      <c r="V441" s="65"/>
      <c r="W441" s="65"/>
      <c r="X441" s="65"/>
      <c r="Y441" s="91"/>
      <c r="AA441" s="80"/>
    </row>
    <row r="442" spans="1:27" s="68" customFormat="1" ht="11.25" customHeight="1">
      <c r="A442" s="19">
        <v>432</v>
      </c>
      <c r="B442" s="19" t="s">
        <v>45</v>
      </c>
      <c r="C442" s="28" t="s">
        <v>1043</v>
      </c>
      <c r="D442" s="31" t="s">
        <v>1044</v>
      </c>
      <c r="E442" s="28" t="s">
        <v>1042</v>
      </c>
      <c r="F442" s="48" t="s">
        <v>52</v>
      </c>
      <c r="G442" s="93">
        <f t="shared" si="18"/>
        <v>130</v>
      </c>
      <c r="H442" s="95"/>
      <c r="I442" s="95"/>
      <c r="J442" s="95">
        <v>130</v>
      </c>
      <c r="K442" s="95"/>
      <c r="L442" s="94">
        <f t="shared" si="19"/>
        <v>0</v>
      </c>
      <c r="M442" s="96"/>
      <c r="N442" s="96"/>
      <c r="O442" s="96"/>
      <c r="P442" s="97">
        <v>8</v>
      </c>
      <c r="Q442" s="105">
        <v>40</v>
      </c>
      <c r="R442" s="110"/>
      <c r="S442" s="116"/>
      <c r="T442" s="122"/>
      <c r="U442" s="66">
        <f t="shared" si="20"/>
        <v>38</v>
      </c>
      <c r="V442" s="65"/>
      <c r="W442" s="65"/>
      <c r="X442" s="65">
        <v>38</v>
      </c>
      <c r="Y442" s="91"/>
      <c r="AA442" s="80"/>
    </row>
    <row r="443" spans="1:27" s="68" customFormat="1">
      <c r="A443" s="19">
        <v>433</v>
      </c>
      <c r="B443" s="19" t="s">
        <v>45</v>
      </c>
      <c r="C443" s="28" t="s">
        <v>1045</v>
      </c>
      <c r="D443" s="35" t="s">
        <v>1046</v>
      </c>
      <c r="E443" s="28" t="s">
        <v>1047</v>
      </c>
      <c r="F443" s="48" t="s">
        <v>52</v>
      </c>
      <c r="G443" s="93">
        <f t="shared" si="18"/>
        <v>0</v>
      </c>
      <c r="H443" s="95"/>
      <c r="I443" s="95"/>
      <c r="J443" s="95"/>
      <c r="K443" s="95"/>
      <c r="L443" s="94">
        <f t="shared" si="19"/>
        <v>0</v>
      </c>
      <c r="M443" s="96"/>
      <c r="N443" s="96"/>
      <c r="O443" s="96"/>
      <c r="P443" s="97">
        <v>8</v>
      </c>
      <c r="Q443" s="105">
        <v>43</v>
      </c>
      <c r="R443" s="110"/>
      <c r="S443" s="116"/>
      <c r="T443" s="122"/>
      <c r="U443" s="66">
        <f t="shared" si="20"/>
        <v>0</v>
      </c>
      <c r="V443" s="65"/>
      <c r="W443" s="65"/>
      <c r="X443" s="65"/>
      <c r="Y443" s="91"/>
      <c r="AA443" s="80"/>
    </row>
    <row r="444" spans="1:27" s="68" customFormat="1">
      <c r="A444" s="19">
        <v>434</v>
      </c>
      <c r="B444" s="19" t="s">
        <v>45</v>
      </c>
      <c r="C444" s="28" t="s">
        <v>1048</v>
      </c>
      <c r="D444" s="28" t="s">
        <v>1049</v>
      </c>
      <c r="E444" s="25" t="s">
        <v>1050</v>
      </c>
      <c r="F444" s="48" t="s">
        <v>52</v>
      </c>
      <c r="G444" s="93">
        <f t="shared" si="18"/>
        <v>0</v>
      </c>
      <c r="H444" s="95"/>
      <c r="I444" s="95"/>
      <c r="J444" s="95"/>
      <c r="K444" s="95"/>
      <c r="L444" s="94">
        <f t="shared" si="19"/>
        <v>0</v>
      </c>
      <c r="M444" s="96"/>
      <c r="N444" s="96"/>
      <c r="O444" s="96"/>
      <c r="P444" s="97"/>
      <c r="Q444" s="105">
        <v>15</v>
      </c>
      <c r="R444" s="110"/>
      <c r="S444" s="116"/>
      <c r="T444" s="122"/>
      <c r="U444" s="66">
        <f t="shared" si="20"/>
        <v>0</v>
      </c>
      <c r="V444" s="65"/>
      <c r="W444" s="65"/>
      <c r="X444" s="65"/>
      <c r="Y444" s="91"/>
      <c r="AA444" s="80"/>
    </row>
    <row r="445" spans="1:27" s="68" customFormat="1">
      <c r="A445" s="19">
        <v>435</v>
      </c>
      <c r="B445" s="19" t="s">
        <v>45</v>
      </c>
      <c r="C445" s="28" t="s">
        <v>1051</v>
      </c>
      <c r="D445" s="28" t="s">
        <v>1052</v>
      </c>
      <c r="E445" s="25" t="s">
        <v>1050</v>
      </c>
      <c r="F445" s="48" t="s">
        <v>52</v>
      </c>
      <c r="G445" s="93">
        <f t="shared" si="18"/>
        <v>0</v>
      </c>
      <c r="H445" s="95"/>
      <c r="I445" s="95"/>
      <c r="J445" s="95"/>
      <c r="K445" s="95"/>
      <c r="L445" s="94">
        <f t="shared" si="19"/>
        <v>0</v>
      </c>
      <c r="M445" s="96"/>
      <c r="N445" s="96"/>
      <c r="O445" s="96"/>
      <c r="P445" s="97"/>
      <c r="Q445" s="105">
        <v>90</v>
      </c>
      <c r="R445" s="110"/>
      <c r="S445" s="116"/>
      <c r="T445" s="122"/>
      <c r="U445" s="66">
        <f t="shared" si="20"/>
        <v>0</v>
      </c>
      <c r="V445" s="65"/>
      <c r="W445" s="65"/>
      <c r="X445" s="65"/>
      <c r="Y445" s="91"/>
      <c r="AA445" s="80"/>
    </row>
    <row r="446" spans="1:27" s="68" customFormat="1">
      <c r="A446" s="19">
        <v>436</v>
      </c>
      <c r="B446" s="19" t="s">
        <v>45</v>
      </c>
      <c r="C446" s="24" t="s">
        <v>1053</v>
      </c>
      <c r="D446" s="27" t="s">
        <v>1054</v>
      </c>
      <c r="E446" s="27" t="s">
        <v>1050</v>
      </c>
      <c r="F446" s="48" t="s">
        <v>52</v>
      </c>
      <c r="G446" s="93">
        <f t="shared" si="18"/>
        <v>0</v>
      </c>
      <c r="H446" s="95"/>
      <c r="I446" s="95"/>
      <c r="J446" s="95"/>
      <c r="K446" s="95"/>
      <c r="L446" s="94">
        <f t="shared" si="19"/>
        <v>0</v>
      </c>
      <c r="M446" s="96"/>
      <c r="N446" s="96"/>
      <c r="O446" s="96"/>
      <c r="P446" s="97">
        <v>4</v>
      </c>
      <c r="Q446" s="105">
        <v>15</v>
      </c>
      <c r="R446" s="110"/>
      <c r="S446" s="116"/>
      <c r="T446" s="122"/>
      <c r="U446" s="66">
        <f t="shared" si="20"/>
        <v>0</v>
      </c>
      <c r="V446" s="65"/>
      <c r="W446" s="65"/>
      <c r="X446" s="65"/>
      <c r="Y446" s="91"/>
      <c r="AA446" s="80"/>
    </row>
    <row r="447" spans="1:27" s="68" customFormat="1">
      <c r="A447" s="19">
        <v>437</v>
      </c>
      <c r="B447" s="19" t="s">
        <v>45</v>
      </c>
      <c r="C447" s="28" t="s">
        <v>1055</v>
      </c>
      <c r="D447" s="43" t="s">
        <v>1056</v>
      </c>
      <c r="E447" s="28" t="s">
        <v>1057</v>
      </c>
      <c r="F447" s="48" t="s">
        <v>52</v>
      </c>
      <c r="G447" s="93">
        <f t="shared" si="18"/>
        <v>0</v>
      </c>
      <c r="H447" s="95"/>
      <c r="I447" s="95"/>
      <c r="J447" s="95"/>
      <c r="K447" s="95"/>
      <c r="L447" s="94">
        <f t="shared" si="19"/>
        <v>0</v>
      </c>
      <c r="M447" s="96"/>
      <c r="N447" s="96"/>
      <c r="O447" s="96"/>
      <c r="P447" s="97"/>
      <c r="Q447" s="105">
        <v>56</v>
      </c>
      <c r="R447" s="110"/>
      <c r="S447" s="116"/>
      <c r="T447" s="122"/>
      <c r="U447" s="66">
        <f t="shared" si="20"/>
        <v>0</v>
      </c>
      <c r="V447" s="65"/>
      <c r="W447" s="65"/>
      <c r="X447" s="65"/>
      <c r="Y447" s="91"/>
      <c r="AA447" s="80"/>
    </row>
    <row r="448" spans="1:27" s="68" customFormat="1">
      <c r="A448" s="19">
        <v>438</v>
      </c>
      <c r="B448" s="19" t="s">
        <v>45</v>
      </c>
      <c r="C448" s="24" t="s">
        <v>1058</v>
      </c>
      <c r="D448" s="27" t="s">
        <v>1059</v>
      </c>
      <c r="E448" s="27" t="s">
        <v>1057</v>
      </c>
      <c r="F448" s="48" t="s">
        <v>52</v>
      </c>
      <c r="G448" s="93">
        <f t="shared" si="18"/>
        <v>30</v>
      </c>
      <c r="H448" s="95"/>
      <c r="I448" s="95">
        <v>30</v>
      </c>
      <c r="J448" s="95"/>
      <c r="K448" s="95"/>
      <c r="L448" s="94">
        <f t="shared" si="19"/>
        <v>0</v>
      </c>
      <c r="M448" s="96"/>
      <c r="N448" s="96"/>
      <c r="O448" s="96"/>
      <c r="P448" s="97"/>
      <c r="Q448" s="105">
        <v>30</v>
      </c>
      <c r="R448" s="110"/>
      <c r="S448" s="116"/>
      <c r="T448" s="122"/>
      <c r="U448" s="66">
        <f t="shared" si="20"/>
        <v>10</v>
      </c>
      <c r="V448" s="65"/>
      <c r="W448" s="65"/>
      <c r="X448" s="65">
        <v>10</v>
      </c>
      <c r="Y448" s="91"/>
      <c r="AA448" s="80"/>
    </row>
    <row r="449" spans="1:27" s="68" customFormat="1">
      <c r="A449" s="19">
        <v>439</v>
      </c>
      <c r="B449" s="31" t="s">
        <v>45</v>
      </c>
      <c r="C449" s="31" t="s">
        <v>1060</v>
      </c>
      <c r="D449" s="31" t="s">
        <v>1061</v>
      </c>
      <c r="E449" s="31" t="s">
        <v>983</v>
      </c>
      <c r="F449" s="70" t="s">
        <v>70</v>
      </c>
      <c r="G449" s="93">
        <f t="shared" si="18"/>
        <v>0</v>
      </c>
      <c r="H449" s="95"/>
      <c r="I449" s="95"/>
      <c r="J449" s="95"/>
      <c r="K449" s="95"/>
      <c r="L449" s="94">
        <f t="shared" si="19"/>
        <v>0</v>
      </c>
      <c r="M449" s="96"/>
      <c r="N449" s="96"/>
      <c r="O449" s="96"/>
      <c r="P449" s="97">
        <v>4</v>
      </c>
      <c r="Q449" s="105">
        <v>10</v>
      </c>
      <c r="R449" s="110"/>
      <c r="S449" s="116"/>
      <c r="T449" s="122"/>
      <c r="U449" s="66">
        <f t="shared" si="20"/>
        <v>0</v>
      </c>
      <c r="V449" s="65"/>
      <c r="W449" s="65"/>
      <c r="X449" s="65"/>
      <c r="Y449" s="91"/>
      <c r="AA449" s="80"/>
    </row>
    <row r="450" spans="1:27" s="68" customFormat="1">
      <c r="A450" s="19">
        <v>440</v>
      </c>
      <c r="B450" s="71" t="s">
        <v>1062</v>
      </c>
      <c r="C450" s="71" t="s">
        <v>1063</v>
      </c>
      <c r="D450" s="31" t="s">
        <v>1064</v>
      </c>
      <c r="E450" s="71" t="s">
        <v>983</v>
      </c>
      <c r="F450" s="70" t="s">
        <v>70</v>
      </c>
      <c r="G450" s="93">
        <f t="shared" si="18"/>
        <v>0</v>
      </c>
      <c r="H450" s="95"/>
      <c r="I450" s="95"/>
      <c r="J450" s="95"/>
      <c r="K450" s="95"/>
      <c r="L450" s="94">
        <f t="shared" si="19"/>
        <v>0</v>
      </c>
      <c r="M450" s="96"/>
      <c r="N450" s="96"/>
      <c r="O450" s="96"/>
      <c r="P450" s="97">
        <v>4</v>
      </c>
      <c r="Q450" s="105">
        <v>10</v>
      </c>
      <c r="R450" s="110"/>
      <c r="S450" s="116"/>
      <c r="T450" s="122"/>
      <c r="U450" s="66">
        <f t="shared" si="20"/>
        <v>0</v>
      </c>
      <c r="V450" s="65"/>
      <c r="W450" s="65"/>
      <c r="X450" s="65"/>
      <c r="Y450" s="91"/>
      <c r="AA450" s="80"/>
    </row>
    <row r="451" spans="1:27" s="68" customFormat="1">
      <c r="A451" s="19">
        <v>441</v>
      </c>
      <c r="B451" s="71" t="s">
        <v>1062</v>
      </c>
      <c r="C451" s="71" t="s">
        <v>1065</v>
      </c>
      <c r="D451" s="31" t="s">
        <v>1066</v>
      </c>
      <c r="E451" s="71" t="s">
        <v>489</v>
      </c>
      <c r="F451" s="70" t="s">
        <v>70</v>
      </c>
      <c r="G451" s="93">
        <f t="shared" si="18"/>
        <v>0</v>
      </c>
      <c r="H451" s="95"/>
      <c r="I451" s="95"/>
      <c r="J451" s="95"/>
      <c r="K451" s="95"/>
      <c r="L451" s="94">
        <f t="shared" si="19"/>
        <v>0</v>
      </c>
      <c r="M451" s="96"/>
      <c r="N451" s="96"/>
      <c r="O451" s="96"/>
      <c r="P451" s="97">
        <v>4</v>
      </c>
      <c r="Q451" s="105">
        <v>15</v>
      </c>
      <c r="R451" s="110"/>
      <c r="S451" s="116"/>
      <c r="T451" s="122"/>
      <c r="U451" s="66">
        <f t="shared" si="20"/>
        <v>0</v>
      </c>
      <c r="V451" s="65"/>
      <c r="W451" s="65"/>
      <c r="X451" s="65"/>
      <c r="Y451" s="91"/>
      <c r="AA451" s="80"/>
    </row>
    <row r="452" spans="1:27" s="68" customFormat="1">
      <c r="A452" s="19">
        <v>442</v>
      </c>
      <c r="B452" s="71" t="s">
        <v>45</v>
      </c>
      <c r="C452" s="71" t="s">
        <v>1067</v>
      </c>
      <c r="D452" s="31" t="s">
        <v>1068</v>
      </c>
      <c r="E452" s="71" t="s">
        <v>575</v>
      </c>
      <c r="F452" s="70" t="s">
        <v>70</v>
      </c>
      <c r="G452" s="93">
        <f t="shared" si="18"/>
        <v>0</v>
      </c>
      <c r="H452" s="95"/>
      <c r="I452" s="95"/>
      <c r="J452" s="95"/>
      <c r="K452" s="95"/>
      <c r="L452" s="94">
        <f t="shared" si="19"/>
        <v>0</v>
      </c>
      <c r="M452" s="96"/>
      <c r="N452" s="96"/>
      <c r="O452" s="96"/>
      <c r="P452" s="97"/>
      <c r="Q452" s="105">
        <v>10</v>
      </c>
      <c r="R452" s="110"/>
      <c r="S452" s="116"/>
      <c r="T452" s="122"/>
      <c r="U452" s="66">
        <f t="shared" si="20"/>
        <v>0</v>
      </c>
      <c r="V452" s="65"/>
      <c r="W452" s="65"/>
      <c r="X452" s="65"/>
      <c r="Y452" s="91"/>
      <c r="AA452" s="80"/>
    </row>
    <row r="453" spans="1:27" s="72" customFormat="1" ht="22.9">
      <c r="A453" s="19">
        <v>443</v>
      </c>
      <c r="B453" s="71" t="s">
        <v>45</v>
      </c>
      <c r="C453" s="71" t="s">
        <v>575</v>
      </c>
      <c r="D453" s="31" t="s">
        <v>1069</v>
      </c>
      <c r="E453" s="71" t="s">
        <v>575</v>
      </c>
      <c r="F453" s="48" t="s">
        <v>49</v>
      </c>
      <c r="G453" s="93">
        <f t="shared" si="18"/>
        <v>930</v>
      </c>
      <c r="H453" s="95">
        <v>700</v>
      </c>
      <c r="I453" s="95"/>
      <c r="J453" s="95">
        <v>30</v>
      </c>
      <c r="K453" s="95">
        <v>200</v>
      </c>
      <c r="L453" s="94">
        <f t="shared" si="19"/>
        <v>0</v>
      </c>
      <c r="M453" s="96"/>
      <c r="N453" s="96"/>
      <c r="O453" s="96"/>
      <c r="P453" s="97"/>
      <c r="Q453" s="105">
        <v>550</v>
      </c>
      <c r="R453" s="110">
        <v>120</v>
      </c>
      <c r="S453" s="116"/>
      <c r="T453" s="122"/>
      <c r="U453" s="66">
        <f t="shared" si="20"/>
        <v>28</v>
      </c>
      <c r="V453" s="65"/>
      <c r="W453" s="65">
        <v>28</v>
      </c>
      <c r="X453" s="65"/>
      <c r="Y453" s="91"/>
      <c r="Z453" s="68"/>
      <c r="AA453" s="81"/>
    </row>
    <row r="454" spans="1:27" s="72" customFormat="1">
      <c r="A454" s="19">
        <v>444</v>
      </c>
      <c r="B454" s="71" t="s">
        <v>45</v>
      </c>
      <c r="C454" s="71" t="s">
        <v>1070</v>
      </c>
      <c r="D454" s="31" t="s">
        <v>1071</v>
      </c>
      <c r="E454" s="71" t="s">
        <v>575</v>
      </c>
      <c r="F454" s="48" t="s">
        <v>49</v>
      </c>
      <c r="G454" s="93">
        <f t="shared" si="18"/>
        <v>225</v>
      </c>
      <c r="H454" s="95">
        <v>20</v>
      </c>
      <c r="I454" s="95"/>
      <c r="J454" s="95">
        <v>50</v>
      </c>
      <c r="K454" s="95">
        <v>155</v>
      </c>
      <c r="L454" s="94">
        <f t="shared" si="19"/>
        <v>0</v>
      </c>
      <c r="M454" s="96"/>
      <c r="N454" s="96"/>
      <c r="O454" s="96"/>
      <c r="P454" s="97"/>
      <c r="Q454" s="105">
        <v>800</v>
      </c>
      <c r="R454" s="110"/>
      <c r="S454" s="116"/>
      <c r="T454" s="122"/>
      <c r="U454" s="66">
        <f t="shared" si="20"/>
        <v>0</v>
      </c>
      <c r="V454" s="65"/>
      <c r="W454" s="65"/>
      <c r="X454" s="65"/>
      <c r="Y454" s="91"/>
      <c r="Z454" s="68"/>
      <c r="AA454" s="81"/>
    </row>
    <row r="455" spans="1:27" s="72" customFormat="1">
      <c r="A455" s="19">
        <v>445</v>
      </c>
      <c r="B455" s="71" t="s">
        <v>45</v>
      </c>
      <c r="C455" s="71" t="s">
        <v>609</v>
      </c>
      <c r="D455" s="31" t="s">
        <v>1072</v>
      </c>
      <c r="E455" s="71" t="s">
        <v>561</v>
      </c>
      <c r="F455" s="70" t="s">
        <v>70</v>
      </c>
      <c r="G455" s="93">
        <f t="shared" si="18"/>
        <v>0</v>
      </c>
      <c r="H455" s="95"/>
      <c r="I455" s="95"/>
      <c r="J455" s="95"/>
      <c r="K455" s="95"/>
      <c r="L455" s="94">
        <f t="shared" si="19"/>
        <v>0</v>
      </c>
      <c r="M455" s="96"/>
      <c r="N455" s="96"/>
      <c r="O455" s="96"/>
      <c r="P455" s="97"/>
      <c r="Q455" s="105">
        <v>50</v>
      </c>
      <c r="R455" s="110"/>
      <c r="S455" s="116"/>
      <c r="T455" s="122"/>
      <c r="U455" s="66">
        <f t="shared" si="20"/>
        <v>0</v>
      </c>
      <c r="V455" s="65"/>
      <c r="W455" s="65"/>
      <c r="X455" s="65"/>
      <c r="Y455" s="91"/>
      <c r="Z455" s="68"/>
      <c r="AA455" s="81"/>
    </row>
    <row r="456" spans="1:27" s="72" customFormat="1">
      <c r="A456" s="19">
        <v>446</v>
      </c>
      <c r="B456" s="71" t="s">
        <v>45</v>
      </c>
      <c r="C456" s="71" t="s">
        <v>1073</v>
      </c>
      <c r="D456" s="31" t="s">
        <v>1074</v>
      </c>
      <c r="E456" s="71" t="s">
        <v>761</v>
      </c>
      <c r="F456" s="70" t="s">
        <v>70</v>
      </c>
      <c r="G456" s="93">
        <f t="shared" si="18"/>
        <v>65</v>
      </c>
      <c r="H456" s="95">
        <v>45</v>
      </c>
      <c r="I456" s="95">
        <v>10</v>
      </c>
      <c r="J456" s="95">
        <v>10</v>
      </c>
      <c r="K456" s="95"/>
      <c r="L456" s="94">
        <f t="shared" si="19"/>
        <v>0</v>
      </c>
      <c r="M456" s="96"/>
      <c r="N456" s="96"/>
      <c r="O456" s="96"/>
      <c r="P456" s="97"/>
      <c r="Q456" s="105"/>
      <c r="R456" s="110"/>
      <c r="S456" s="116"/>
      <c r="T456" s="122"/>
      <c r="U456" s="66">
        <f t="shared" si="20"/>
        <v>15</v>
      </c>
      <c r="V456" s="65"/>
      <c r="W456" s="65">
        <v>15</v>
      </c>
      <c r="X456" s="65"/>
      <c r="Y456" s="91"/>
      <c r="Z456" s="68"/>
      <c r="AA456" s="81"/>
    </row>
    <row r="457" spans="1:27" s="72" customFormat="1">
      <c r="A457" s="19">
        <v>447</v>
      </c>
      <c r="B457" s="71" t="s">
        <v>45</v>
      </c>
      <c r="C457" s="71" t="s">
        <v>1075</v>
      </c>
      <c r="D457" s="31" t="s">
        <v>1074</v>
      </c>
      <c r="E457" s="71" t="s">
        <v>761</v>
      </c>
      <c r="F457" s="70" t="s">
        <v>70</v>
      </c>
      <c r="G457" s="93">
        <f t="shared" si="18"/>
        <v>65</v>
      </c>
      <c r="H457" s="95">
        <v>45</v>
      </c>
      <c r="I457" s="95">
        <v>10</v>
      </c>
      <c r="J457" s="95">
        <v>10</v>
      </c>
      <c r="K457" s="95"/>
      <c r="L457" s="94">
        <f t="shared" si="19"/>
        <v>0</v>
      </c>
      <c r="M457" s="96"/>
      <c r="N457" s="96"/>
      <c r="O457" s="96"/>
      <c r="P457" s="97"/>
      <c r="Q457" s="105"/>
      <c r="R457" s="110"/>
      <c r="S457" s="116"/>
      <c r="T457" s="122"/>
      <c r="U457" s="66">
        <f t="shared" si="20"/>
        <v>15</v>
      </c>
      <c r="V457" s="65"/>
      <c r="W457" s="65">
        <v>15</v>
      </c>
      <c r="X457" s="65"/>
      <c r="Y457" s="91"/>
      <c r="Z457" s="68"/>
      <c r="AA457" s="81"/>
    </row>
    <row r="458" spans="1:27" s="68" customFormat="1">
      <c r="A458" s="19">
        <v>448</v>
      </c>
      <c r="B458" s="71" t="s">
        <v>45</v>
      </c>
      <c r="C458" s="25" t="s">
        <v>1076</v>
      </c>
      <c r="D458" s="28" t="s">
        <v>1077</v>
      </c>
      <c r="E458" s="25" t="s">
        <v>1078</v>
      </c>
      <c r="F458" s="25" t="s">
        <v>70</v>
      </c>
      <c r="G458" s="93">
        <f t="shared" si="18"/>
        <v>50</v>
      </c>
      <c r="H458" s="95">
        <v>50</v>
      </c>
      <c r="I458" s="95"/>
      <c r="J458" s="95"/>
      <c r="K458" s="95"/>
      <c r="L458" s="94">
        <f t="shared" si="19"/>
        <v>0</v>
      </c>
      <c r="M458" s="96"/>
      <c r="N458" s="96"/>
      <c r="O458" s="96"/>
      <c r="P458" s="97"/>
      <c r="Q458" s="105">
        <v>200</v>
      </c>
      <c r="R458" s="110"/>
      <c r="S458" s="116"/>
      <c r="T458" s="122"/>
      <c r="U458" s="66">
        <f t="shared" si="20"/>
        <v>50</v>
      </c>
      <c r="V458" s="65"/>
      <c r="W458" s="65"/>
      <c r="X458" s="65">
        <v>50</v>
      </c>
      <c r="Y458" s="91"/>
      <c r="AA458" s="80"/>
    </row>
    <row r="459" spans="1:27" s="68" customFormat="1" ht="11.25" customHeight="1">
      <c r="A459" s="19">
        <v>449</v>
      </c>
      <c r="B459" s="19" t="s">
        <v>45</v>
      </c>
      <c r="C459" s="35" t="s">
        <v>1079</v>
      </c>
      <c r="D459" s="55" t="s">
        <v>958</v>
      </c>
      <c r="E459" s="29" t="s">
        <v>956</v>
      </c>
      <c r="F459" s="48" t="s">
        <v>156</v>
      </c>
      <c r="G459" s="93">
        <f t="shared" si="18"/>
        <v>1000</v>
      </c>
      <c r="H459" s="95"/>
      <c r="I459" s="95">
        <v>1000</v>
      </c>
      <c r="J459" s="95"/>
      <c r="K459" s="95"/>
      <c r="L459" s="94">
        <f t="shared" si="19"/>
        <v>0</v>
      </c>
      <c r="M459" s="96"/>
      <c r="N459" s="96"/>
      <c r="O459" s="96"/>
      <c r="P459" s="97"/>
      <c r="Q459" s="105">
        <v>3000</v>
      </c>
      <c r="R459" s="110"/>
      <c r="S459" s="116"/>
      <c r="T459" s="122"/>
      <c r="U459" s="66">
        <f t="shared" si="20"/>
        <v>0</v>
      </c>
      <c r="V459" s="65"/>
      <c r="W459" s="65"/>
      <c r="X459" s="65"/>
      <c r="Y459" s="91"/>
      <c r="Z459" s="68" t="s">
        <v>1080</v>
      </c>
      <c r="AA459" s="80"/>
    </row>
    <row r="460" spans="1:27" s="57" customFormat="1">
      <c r="A460" s="19">
        <v>450</v>
      </c>
      <c r="B460" s="35" t="s">
        <v>45</v>
      </c>
      <c r="C460" s="55" t="s">
        <v>1081</v>
      </c>
      <c r="D460" s="29" t="s">
        <v>1082</v>
      </c>
      <c r="E460" s="48" t="s">
        <v>432</v>
      </c>
      <c r="F460" s="48" t="s">
        <v>70</v>
      </c>
      <c r="G460" s="93">
        <f t="shared" ref="G460:G462" si="21">H460+I460+J460+K460</f>
        <v>165</v>
      </c>
      <c r="H460" s="95">
        <v>15</v>
      </c>
      <c r="I460" s="95"/>
      <c r="J460" s="95">
        <v>150</v>
      </c>
      <c r="K460" s="99"/>
      <c r="L460" s="94">
        <f t="shared" ref="L460:L462" si="22">M460+N460+O460</f>
        <v>0</v>
      </c>
      <c r="M460" s="96"/>
      <c r="N460" s="96"/>
      <c r="O460" s="96"/>
      <c r="P460" s="97"/>
      <c r="Q460" s="105">
        <v>190</v>
      </c>
      <c r="R460" s="110">
        <v>190</v>
      </c>
      <c r="S460" s="116"/>
      <c r="T460" s="122"/>
      <c r="U460" s="66">
        <f t="shared" ref="U460:U462" si="23">V460+W460+X460</f>
        <v>45</v>
      </c>
      <c r="V460" s="65"/>
      <c r="W460" s="65">
        <v>25</v>
      </c>
      <c r="X460" s="65">
        <v>20</v>
      </c>
      <c r="Y460" s="91"/>
      <c r="Z460" s="68"/>
      <c r="AA460" s="82"/>
    </row>
    <row r="461" spans="1:27" s="68" customFormat="1">
      <c r="A461" s="19">
        <v>451</v>
      </c>
      <c r="B461" s="35" t="s">
        <v>1083</v>
      </c>
      <c r="C461" s="35" t="s">
        <v>161</v>
      </c>
      <c r="D461" s="29" t="s">
        <v>1084</v>
      </c>
      <c r="E461" s="48" t="s">
        <v>142</v>
      </c>
      <c r="F461" s="48" t="s">
        <v>156</v>
      </c>
      <c r="G461" s="93">
        <f>H461+I461+J461+K461</f>
        <v>0</v>
      </c>
      <c r="H461" s="95"/>
      <c r="I461" s="95"/>
      <c r="J461" s="95"/>
      <c r="K461" s="95"/>
      <c r="L461" s="94">
        <f>M461+N461+O461</f>
        <v>20</v>
      </c>
      <c r="M461" s="96">
        <v>20</v>
      </c>
      <c r="N461" s="100"/>
      <c r="O461" s="100"/>
      <c r="P461" s="101"/>
      <c r="Q461" s="106"/>
      <c r="R461" s="111"/>
      <c r="S461" s="117"/>
      <c r="T461" s="123"/>
      <c r="U461" s="66">
        <f>V461+W461+X461</f>
        <v>10</v>
      </c>
      <c r="V461" s="65">
        <v>10</v>
      </c>
      <c r="W461" s="60"/>
      <c r="X461" s="60"/>
      <c r="Y461" s="91"/>
      <c r="AA461" s="80"/>
    </row>
    <row r="462" spans="1:27" s="57" customFormat="1">
      <c r="A462" s="19"/>
      <c r="B462" s="71"/>
      <c r="C462" s="25"/>
      <c r="D462" s="28"/>
      <c r="E462" s="25"/>
      <c r="F462" s="25"/>
      <c r="G462" s="93">
        <f t="shared" si="21"/>
        <v>0</v>
      </c>
      <c r="H462" s="99"/>
      <c r="I462" s="99"/>
      <c r="J462" s="99"/>
      <c r="K462" s="99"/>
      <c r="L462" s="94">
        <f t="shared" si="22"/>
        <v>0</v>
      </c>
      <c r="M462" s="100"/>
      <c r="N462" s="100"/>
      <c r="O462" s="100"/>
      <c r="P462" s="101"/>
      <c r="Q462" s="106"/>
      <c r="R462" s="111"/>
      <c r="S462" s="117"/>
      <c r="T462" s="123"/>
      <c r="U462" s="66">
        <f t="shared" si="23"/>
        <v>0</v>
      </c>
      <c r="V462" s="60"/>
      <c r="W462" s="60"/>
      <c r="X462" s="60"/>
      <c r="Y462" s="91"/>
      <c r="Z462" s="68"/>
      <c r="AA462" s="82"/>
    </row>
    <row r="463" spans="1:27" s="59" customFormat="1">
      <c r="F463" s="46" t="s">
        <v>1085</v>
      </c>
      <c r="G463" s="92">
        <f t="shared" ref="G463:Y463" si="24">SUBTOTAL(9,G11:G462)</f>
        <v>33511</v>
      </c>
      <c r="H463" s="62">
        <f t="shared" si="24"/>
        <v>3548</v>
      </c>
      <c r="I463" s="62">
        <f t="shared" si="24"/>
        <v>4498</v>
      </c>
      <c r="J463" s="62">
        <f t="shared" si="24"/>
        <v>19087</v>
      </c>
      <c r="K463" s="62">
        <f t="shared" si="24"/>
        <v>6378</v>
      </c>
      <c r="L463" s="92">
        <f t="shared" si="24"/>
        <v>8019</v>
      </c>
      <c r="M463" s="62">
        <f t="shared" si="24"/>
        <v>4165</v>
      </c>
      <c r="N463" s="62">
        <f t="shared" si="24"/>
        <v>1320</v>
      </c>
      <c r="O463" s="62">
        <f t="shared" si="24"/>
        <v>2534</v>
      </c>
      <c r="P463" s="62">
        <f t="shared" si="24"/>
        <v>8217</v>
      </c>
      <c r="Q463" s="62">
        <f t="shared" si="24"/>
        <v>104340</v>
      </c>
      <c r="R463" s="62">
        <f t="shared" si="24"/>
        <v>1377</v>
      </c>
      <c r="S463" s="62">
        <f t="shared" si="24"/>
        <v>18</v>
      </c>
      <c r="T463" s="62">
        <f t="shared" si="24"/>
        <v>291</v>
      </c>
      <c r="U463" s="92">
        <f t="shared" si="24"/>
        <v>9450</v>
      </c>
      <c r="V463" s="62">
        <f t="shared" si="24"/>
        <v>362</v>
      </c>
      <c r="W463" s="62">
        <f t="shared" si="24"/>
        <v>86</v>
      </c>
      <c r="X463" s="62">
        <f t="shared" si="24"/>
        <v>9002</v>
      </c>
      <c r="Y463" s="62">
        <f t="shared" si="24"/>
        <v>838</v>
      </c>
      <c r="AA463" s="74"/>
    </row>
    <row r="464" spans="1:27" s="59" customFormat="1"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AA464" s="74"/>
    </row>
    <row r="465" spans="2:2" ht="13.9">
      <c r="B465" s="58" t="s">
        <v>1086</v>
      </c>
    </row>
    <row r="466" spans="2:2">
      <c r="B466" s="46" t="s">
        <v>1087</v>
      </c>
    </row>
  </sheetData>
  <autoFilter ref="A10:Z462" xr:uid="{00000000-0001-0000-0000-000000000000}"/>
  <mergeCells count="10">
    <mergeCell ref="A1:Z1"/>
    <mergeCell ref="B5:B9"/>
    <mergeCell ref="C5:C9"/>
    <mergeCell ref="D5:D9"/>
    <mergeCell ref="E5:E9"/>
    <mergeCell ref="H5:H9"/>
    <mergeCell ref="K5:K9"/>
    <mergeCell ref="P5:P9"/>
    <mergeCell ref="Q5:Q9"/>
    <mergeCell ref="Y5:Y9"/>
  </mergeCells>
  <phoneticPr fontId="8" type="noConversion"/>
  <conditionalFormatting sqref="B113">
    <cfRule type="cellIs" dxfId="2" priority="2" stopIfTrue="1" operator="equal">
      <formula>""</formula>
    </cfRule>
  </conditionalFormatting>
  <conditionalFormatting sqref="B368 B371:B374">
    <cfRule type="cellIs" dxfId="1" priority="1" stopIfTrue="1" operator="equal">
      <formula>""</formula>
    </cfRule>
  </conditionalFormatting>
  <conditionalFormatting sqref="B376:B380">
    <cfRule type="cellIs" dxfId="0" priority="3" stopIfTrue="1" operator="equal">
      <formula>""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FD7B8E016D4DA35DC2AE00AA5BA9" ma:contentTypeVersion="13" ma:contentTypeDescription="Een nieuw document maken." ma:contentTypeScope="" ma:versionID="b09af8681205321df370550b43fb2892">
  <xsd:schema xmlns:xsd="http://www.w3.org/2001/XMLSchema" xmlns:xs="http://www.w3.org/2001/XMLSchema" xmlns:p="http://schemas.microsoft.com/office/2006/metadata/properties" xmlns:ns1="http://schemas.microsoft.com/sharepoint/v3" xmlns:ns2="3985e3fc-7615-4a75-9d1f-e9829e7d7360" xmlns:ns3="07e25d18-8228-47af-a98c-8cc5005cc6d3" targetNamespace="http://schemas.microsoft.com/office/2006/metadata/properties" ma:root="true" ma:fieldsID="e685e2f69b65091cfe39e61a7bdbe221" ns1:_="" ns2:_="" ns3:_="">
    <xsd:import namespace="http://schemas.microsoft.com/sharepoint/v3"/>
    <xsd:import namespace="3985e3fc-7615-4a75-9d1f-e9829e7d7360"/>
    <xsd:import namespace="07e25d18-8228-47af-a98c-8cc5005cc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s" minOccurs="0"/>
                <xsd:element ref="ns2:Jaar" minOccurs="0"/>
                <xsd:element ref="ns2:Inkoper" minOccurs="0"/>
                <xsd:element ref="ns1:DocumentSetDescrip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Einddatum" minOccurs="0"/>
                <xsd:element ref="ns2:Contractnummer" minOccurs="0"/>
                <xsd:element ref="ns2:Afdeling" minOccurs="0"/>
                <xsd:element ref="ns2:Corsadossiernummer" minOccurs="0"/>
                <xsd:element ref="ns2:Contactpersonen" minOccurs="0"/>
                <xsd:element ref="ns2:Dossiercompleetvoorarchif_x003f_" minOccurs="0"/>
                <xsd:element ref="ns2:TenderNednummer" minOccurs="0"/>
                <xsd:element ref="ns2:MediaServiceLocation" minOccurs="0"/>
                <xsd:element ref="ns2:Corsaadrescode" minOccurs="0"/>
                <xsd:element ref="ns2:Checklist" minOccurs="0"/>
                <xsd:element ref="ns2:Extra_x0020_info" minOccurs="0"/>
                <xsd:element ref="ns2:Definitieveeind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5" nillable="true" ma:displayName="Beschrijving" ma:description="Voeg eventueel een beschrijving van de aanbesteding toe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e3fc-7615-4a75-9d1f-e9829e7d7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2" nillable="true" ma:displayName="Fase" ma:description="Wat is de fase waarin de aanbesteding zich bevind?" ma:format="Dropdown" ma:indexed="true" ma:internalName="Status">
      <xsd:simpleType>
        <xsd:restriction base="dms:Choice">
          <xsd:enumeration value="1. Voorbereidingsfase"/>
          <xsd:enumeration value="2. Selectiefase"/>
          <xsd:enumeration value="3. Inschrijvingsfase"/>
          <xsd:enumeration value="4. Beoordelingsfase"/>
          <xsd:enumeration value="5. Gunningsfase"/>
          <xsd:enumeration value="6. Contracteringsfase"/>
          <xsd:enumeration value="7. Afgerond"/>
          <xsd:enumeration value="8. Pauze"/>
          <xsd:enumeration value="9. Archief"/>
        </xsd:restriction>
      </xsd:simpleType>
    </xsd:element>
    <xsd:element name="Jaar" ma:index="13" nillable="true" ma:displayName="Jaar" ma:format="Dropdown" ma:internalName="Jaar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Inkoper" ma:index="14" nillable="true" ma:displayName="Inkoper" ma:format="Dropdown" ma:indexed="true" ma:internalName="Inkoper">
      <xsd:simpleType>
        <xsd:restriction base="dms:Choice">
          <xsd:enumeration value="Johan"/>
          <xsd:enumeration value="Karina"/>
          <xsd:enumeration value="Martine"/>
          <xsd:enumeration value="René"/>
          <xsd:enumeration value="Gisela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inddatum" ma:index="23" nillable="true" ma:displayName="Herinneringsdatum" ma:format="DateOnly" ma:indexed="true" ma:internalName="Einddatum">
      <xsd:simpleType>
        <xsd:restriction base="dms:DateTime"/>
      </xsd:simpleType>
    </xsd:element>
    <xsd:element name="Contractnummer" ma:index="24" nillable="true" ma:displayName="Contractnummer(s)" ma:internalName="Contractnummer">
      <xsd:simpleType>
        <xsd:restriction base="dms:Note">
          <xsd:maxLength value="255"/>
        </xsd:restriction>
      </xsd:simpleType>
    </xsd:element>
    <xsd:element name="Afdeling" ma:index="25" nillable="true" ma:displayName="Afdeling" ma:format="Dropdown" ma:internalName="Afdeling">
      <xsd:simpleType>
        <xsd:restriction base="dms:Choice">
          <xsd:enumeration value="BDS"/>
          <xsd:enumeration value="CCB"/>
          <xsd:enumeration value="Concerncontrol"/>
          <xsd:enumeration value="FCB"/>
          <xsd:enumeration value="HRVCF"/>
          <xsd:enumeration value="I&amp;A"/>
          <xsd:enumeration value="PAO"/>
          <xsd:enumeration value="VHIJG"/>
          <xsd:enumeration value="Waterketen"/>
          <xsd:enumeration value="Watersystemen"/>
          <xsd:enumeration value="Waterveiligheid"/>
        </xsd:restriction>
      </xsd:simpleType>
    </xsd:element>
    <xsd:element name="Corsadossiernummer" ma:index="26" nillable="true" ma:displayName="Corsadossier nummer" ma:format="Hyperlink" ma:internalName="Corsadossiernumm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actpersonen" ma:index="27" nillable="true" ma:displayName="Contactpersonen" ma:format="Dropdown" ma:list="UserInfo" ma:SharePointGroup="0" ma:internalName="Contactperson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compleetvoorarchif_x003f_" ma:index="28" nillable="true" ma:displayName="Dossier compleet voor archief?" ma:format="Dropdown" ma:internalName="Dossiercompleetvoorarchif_x003f_">
      <xsd:simpleType>
        <xsd:restriction base="dms:Choice">
          <xsd:enumeration value="Ja"/>
          <xsd:enumeration value="Nee"/>
          <xsd:enumeration value="Zie kolom beschrijving"/>
        </xsd:restriction>
      </xsd:simpleType>
    </xsd:element>
    <xsd:element name="TenderNednummer" ma:index="29" nillable="true" ma:displayName="TenderNed nummer" ma:format="Dropdown" ma:internalName="TenderNednummer">
      <xsd:simpleType>
        <xsd:restriction base="dms:Text">
          <xsd:maxLength value="255"/>
        </xsd:restriction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Corsaadrescode" ma:index="31" nillable="true" ma:displayName="Corsa adres code" ma:format="Dropdown" ma:internalName="Corsaadrescode">
      <xsd:simpleType>
        <xsd:restriction base="dms:Text">
          <xsd:maxLength value="255"/>
        </xsd:restriction>
      </xsd:simpleType>
    </xsd:element>
    <xsd:element name="Checklist" ma:index="32" nillable="true" ma:displayName="Checklist" ma:format="Hyperlink" ma:internalName="Checklis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ra_x0020_info" ma:index="33" nillable="true" ma:displayName="Contractdossier" ma:format="Dropdown" ma:internalName="Extra_x0020_info">
      <xsd:simpleType>
        <xsd:restriction base="dms:Note">
          <xsd:maxLength value="255"/>
        </xsd:restriction>
      </xsd:simpleType>
    </xsd:element>
    <xsd:element name="Definitieveeinddatum" ma:index="34" nillable="true" ma:displayName="Uiterste einddatum" ma:description="Tijd om het dossier volledig af te sluiten en van SP II af te halen." ma:format="DateOnly" ma:indexed="true" ma:internalName="Definitieveeind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25d18-8228-47af-a98c-8cc5005cc6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description="" ma:hidden="true" ma:list="{cf89e917-c448-4595-8cf1-ab398b79e1f8}" ma:internalName="TaxCatchAll" ma:showField="CatchAllData" ma:web="07e25d18-8228-47af-a98c-8cc5005c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nummer xmlns="3985e3fc-7615-4a75-9d1f-e9829e7d7360" xsi:nil="true"/>
    <Contactpersonen xmlns="3985e3fc-7615-4a75-9d1f-e9829e7d7360">
      <UserInfo>
        <DisplayName/>
        <AccountId xsi:nil="true"/>
        <AccountType/>
      </UserInfo>
    </Contactpersonen>
    <Dossiercompleetvoorarchif_x003f_ xmlns="3985e3fc-7615-4a75-9d1f-e9829e7d7360" xsi:nil="true"/>
    <Inkoper xmlns="3985e3fc-7615-4a75-9d1f-e9829e7d7360">Karina</Inkoper>
    <Checklist xmlns="3985e3fc-7615-4a75-9d1f-e9829e7d7360">
      <Url xsi:nil="true"/>
      <Description xsi:nil="true"/>
    </Checklist>
    <Status xmlns="3985e3fc-7615-4a75-9d1f-e9829e7d7360">1. Voorbereidingsfase</Status>
    <Jaar xmlns="3985e3fc-7615-4a75-9d1f-e9829e7d7360">2026</Jaar>
    <TaxCatchAll xmlns="07e25d18-8228-47af-a98c-8cc5005cc6d3" xsi:nil="true"/>
    <TenderNednummer xmlns="3985e3fc-7615-4a75-9d1f-e9829e7d7360" xsi:nil="true"/>
    <Definitieveeinddatum xmlns="3985e3fc-7615-4a75-9d1f-e9829e7d7360" xsi:nil="true"/>
    <DocumentSetDescription xmlns="http://schemas.microsoft.com/sharepoint/v3">Huidige raamcontract eindigt 31-3-2026.
</DocumentSetDescription>
    <Corsadossiernummer xmlns="3985e3fc-7615-4a75-9d1f-e9829e7d7360">
      <Url xsi:nil="true"/>
      <Description xsi:nil="true"/>
    </Corsadossiernummer>
    <Corsaadrescode xmlns="3985e3fc-7615-4a75-9d1f-e9829e7d7360" xsi:nil="true"/>
    <Extra_x0020_info xmlns="3985e3fc-7615-4a75-9d1f-e9829e7d7360" xsi:nil="true"/>
    <lcf76f155ced4ddcb4097134ff3c332f xmlns="3985e3fc-7615-4a75-9d1f-e9829e7d7360">
      <Terms xmlns="http://schemas.microsoft.com/office/infopath/2007/PartnerControls"/>
    </lcf76f155ced4ddcb4097134ff3c332f>
    <Afdeling xmlns="3985e3fc-7615-4a75-9d1f-e9829e7d7360" xsi:nil="true"/>
    <Einddatum xmlns="3985e3fc-7615-4a75-9d1f-e9829e7d73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7BFE9-3C8D-4CD4-95FE-E7B3B8C18A86}"/>
</file>

<file path=customXml/itemProps2.xml><?xml version="1.0" encoding="utf-8"?>
<ds:datastoreItem xmlns:ds="http://schemas.openxmlformats.org/officeDocument/2006/customXml" ds:itemID="{420E3AA4-39E1-4650-A360-F89524372FF0}"/>
</file>

<file path=customXml/itemProps3.xml><?xml version="1.0" encoding="utf-8"?>
<ds:datastoreItem xmlns:ds="http://schemas.openxmlformats.org/officeDocument/2006/customXml" ds:itemID="{F3791E98-8583-4ED8-818F-4994ED388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Koelewijn, Arno</dc:creator>
  <cp:keywords/>
  <dc:description/>
  <cp:lastModifiedBy/>
  <cp:revision/>
  <dcterms:created xsi:type="dcterms:W3CDTF">2021-11-24T08:05:24Z</dcterms:created>
  <dcterms:modified xsi:type="dcterms:W3CDTF">2026-01-05T11:49:54Z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0x010100D490FD7B8E016D4DA35DC2AE00AA5BA9</vt:lpwstr>
  </property>
</Properties>
</file>