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scons.sharepoint.com/sites/EXT-PRO-CatringOverijssel/Gedeelde documenten/General/3. BD/Bijlagen/"/>
    </mc:Choice>
  </mc:AlternateContent>
  <xr:revisionPtr revIDLastSave="1658" documentId="8_{A021B87C-3808-4217-88A8-148153FAA7B7}" xr6:coauthVersionLast="47" xr6:coauthVersionMax="47" xr10:uidLastSave="{785CA2E5-BBF7-4673-8B46-EED9D59AB94F}"/>
  <bookViews>
    <workbookView xWindow="28680" yWindow="-120" windowWidth="29040" windowHeight="15720" xr2:uid="{FDBA14B9-33E5-4F74-AF88-1B267308E83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6" i="1" l="1"/>
  <c r="H66" i="1"/>
  <c r="H154" i="1"/>
  <c r="H153" i="1"/>
  <c r="H152" i="1"/>
  <c r="H151" i="1"/>
  <c r="H150" i="1"/>
  <c r="H149" i="1"/>
  <c r="H148" i="1"/>
  <c r="H147" i="1"/>
  <c r="H146" i="1"/>
  <c r="H145" i="1"/>
  <c r="H144" i="1"/>
  <c r="H143" i="1"/>
  <c r="H142" i="1"/>
  <c r="H141" i="1"/>
  <c r="H140" i="1"/>
  <c r="H138" i="1"/>
  <c r="H139" i="1"/>
  <c r="H137" i="1"/>
  <c r="H136" i="1"/>
  <c r="H135" i="1"/>
  <c r="H134" i="1"/>
  <c r="H133" i="1"/>
  <c r="H132" i="1"/>
  <c r="H131" i="1"/>
  <c r="H130" i="1"/>
  <c r="H129" i="1"/>
  <c r="H122" i="1"/>
  <c r="H121" i="1"/>
  <c r="H120" i="1"/>
  <c r="H119" i="1"/>
  <c r="H118" i="1"/>
  <c r="H117" i="1"/>
  <c r="H116" i="1"/>
  <c r="H115" i="1"/>
  <c r="H104" i="1"/>
  <c r="H103" i="1"/>
  <c r="H87" i="1"/>
  <c r="H86" i="1"/>
  <c r="H85" i="1"/>
  <c r="H84" i="1"/>
  <c r="H83" i="1"/>
  <c r="H82" i="1"/>
  <c r="H81" i="1"/>
  <c r="H80" i="1"/>
  <c r="H79" i="1"/>
  <c r="H78" i="1"/>
  <c r="H77" i="1"/>
  <c r="H76" i="1"/>
  <c r="H65" i="1"/>
  <c r="H64" i="1"/>
  <c r="H63" i="1"/>
  <c r="H62" i="1"/>
  <c r="H61" i="1"/>
  <c r="H60" i="1"/>
  <c r="H208" i="1"/>
  <c r="H207" i="1"/>
  <c r="H206" i="1"/>
  <c r="H205" i="1"/>
  <c r="H204" i="1"/>
  <c r="H203" i="1"/>
  <c r="H202" i="1"/>
  <c r="H160" i="1"/>
  <c r="H128" i="1"/>
  <c r="H75" i="1"/>
  <c r="H114" i="1"/>
  <c r="H161" i="1"/>
  <c r="H162" i="1"/>
  <c r="H163" i="1"/>
  <c r="H164" i="1"/>
  <c r="H165" i="1"/>
  <c r="H166" i="1"/>
  <c r="H167" i="1"/>
  <c r="H168" i="1"/>
  <c r="H58" i="1"/>
  <c r="H59" i="1"/>
  <c r="H215" i="1"/>
  <c r="H214" i="1"/>
  <c r="H213" i="1"/>
  <c r="H212" i="1"/>
  <c r="H210" i="1"/>
  <c r="H209" i="1"/>
  <c r="H201" i="1"/>
  <c r="H195" i="1"/>
  <c r="H194" i="1"/>
  <c r="H193" i="1"/>
  <c r="H192" i="1"/>
  <c r="H191" i="1"/>
  <c r="H190" i="1"/>
  <c r="H189" i="1"/>
  <c r="H188" i="1"/>
  <c r="H187" i="1"/>
  <c r="H186" i="1"/>
  <c r="H185" i="1"/>
  <c r="H184" i="1"/>
  <c r="H178" i="1"/>
  <c r="H177" i="1"/>
  <c r="H176" i="1"/>
  <c r="H175" i="1"/>
  <c r="H174" i="1"/>
  <c r="H113" i="1"/>
  <c r="H112" i="1"/>
  <c r="H111" i="1"/>
  <c r="H110" i="1"/>
  <c r="H101" i="1"/>
  <c r="H102" i="1"/>
  <c r="H100" i="1"/>
  <c r="H99" i="1"/>
  <c r="H98" i="1"/>
  <c r="H97" i="1"/>
  <c r="H96" i="1"/>
  <c r="H95" i="1"/>
  <c r="H94" i="1"/>
  <c r="H93" i="1"/>
  <c r="H74" i="1"/>
  <c r="H73" i="1"/>
  <c r="H72" i="1"/>
  <c r="H57" i="1"/>
  <c r="H56" i="1"/>
  <c r="H55" i="1"/>
  <c r="H54" i="1"/>
  <c r="H53" i="1"/>
  <c r="H52" i="1"/>
  <c r="H51" i="1"/>
  <c r="H50" i="1"/>
  <c r="H49" i="1"/>
  <c r="H48" i="1"/>
  <c r="H47" i="1"/>
  <c r="H46" i="1"/>
  <c r="H45" i="1"/>
  <c r="H67" i="1" l="1"/>
  <c r="H155" i="1"/>
  <c r="H169" i="1"/>
  <c r="H196" i="1"/>
  <c r="H105" i="1"/>
  <c r="H217" i="1"/>
  <c r="H123" i="1"/>
  <c r="H179" i="1"/>
  <c r="H88" i="1"/>
  <c r="H220" i="1" l="1"/>
</calcChain>
</file>

<file path=xl/sharedStrings.xml><?xml version="1.0" encoding="utf-8"?>
<sst xmlns="http://schemas.openxmlformats.org/spreadsheetml/2006/main" count="425" uniqueCount="312">
  <si>
    <t>Bijlage V Prijzenblad - Producten</t>
  </si>
  <si>
    <t>Instructie:</t>
  </si>
  <si>
    <t>Inschrijver dient de vakken onder Merk die geel gearceerd zijn te voorzien van een (huis)merknaam.</t>
  </si>
  <si>
    <t xml:space="preserve">Inschrijver dient bij alle genummerde gevraagde producten een Netto prijs van de aangegeven verpakking in te vullen. </t>
  </si>
  <si>
    <t xml:space="preserve">Inschrijver dient alle gele vakken in te vullen. </t>
  </si>
  <si>
    <t>Indexering conform concept Raamovereenkomst en PvE.</t>
  </si>
  <si>
    <t>Toelichting</t>
  </si>
  <si>
    <t>Aantallen en productartikelen zijn indicatief en kunnen geen rechten aan worden ontleend.</t>
  </si>
  <si>
    <t xml:space="preserve">Indien er producten zijn waar het geen merk wordt uitgevraagd, wordt minimaal kwalitatief  een huismerk of gelijkwaardig geëist. </t>
  </si>
  <si>
    <t>Voor de dagverse groepen AGF, vlees, vis, wild en gevogelte wordt een prijs op het prijzenblad uitgevraagd. Dagverse artikelen geldt de dagprijs op datum 16-01-2026. Hiervoor dient een uitdraai van de dagprijzen worden aangeleverd als bewijs.</t>
  </si>
  <si>
    <t>Het door de Inschrijver ingediende prijsformulier dient te voldoen aan de volgende voorwaarden:</t>
  </si>
  <si>
    <t>Het prijzenblad dient volledig te zijn ingevuld;</t>
  </si>
  <si>
    <t>De prijzen zijn in euro’s (€), maximaal twee decimalen achter de komma en exclusief BTW;</t>
  </si>
  <si>
    <t>De door Opdrachtnemer opgenomen tarieven zijn All-in tarieven, incl. alle diensten gerelateerd aan de levering (zoals beschikbaar stellen Support Manager en nazorg), reis- en transportkosten en alle eventuele andere kosten (zoals, maar niet uitsluitend, administratieve- en bureaukosten). De te factureren werkzaamheden gaan in vanaf het moment dat de werkzaamheden feitelijk zijn begonnen.  Product gebonden” emballage en “drager emballage” mogen separaat worden doorbelast en hoeven niet in de prijs te worden gedisconteerd. De tarieven zijn exclusief BTW.</t>
  </si>
  <si>
    <t>Negatieve prijzen zijn niet toegestaan;</t>
  </si>
  <si>
    <t>Wijzigingen aan het prijzenblad (anders dan het invullen van het prijsformulier) zijn niet toegestaan;</t>
  </si>
  <si>
    <t>Het prijzenblad dient rechtsgeldig ondertekend te worden voor het geheel onderaan dit tabblad. De ondertekenaar dient blijkens Het handelsregister bevoegd te zijn de Inschrijver te vertegenwoordigen of gevolmachtigde te zijn.</t>
  </si>
  <si>
    <t>Let op: In het geval dat het door Inschrijver ingediende prijsformulier niet voldoet aan bovenstaande voorwaarden, wordt het prijsformulier ongeldig en volgt terzijdelegging van de Inschrijving en dus voor de Inschrijver uitsluiting van deelname aan deze aanbesteding.</t>
  </si>
  <si>
    <t xml:space="preserve">AGF 1 </t>
  </si>
  <si>
    <t>Nummer</t>
  </si>
  <si>
    <t>Omschrijving</t>
  </si>
  <si>
    <t>Merk</t>
  </si>
  <si>
    <t>Aantal per jaar</t>
  </si>
  <si>
    <t xml:space="preserve">Verpakking </t>
  </si>
  <si>
    <t>EAN</t>
  </si>
  <si>
    <t>Netto prijs van aangegeven verpakking</t>
  </si>
  <si>
    <t xml:space="preserve">Netto prijs totaal </t>
  </si>
  <si>
    <t>Champignons middel los, vers</t>
  </si>
  <si>
    <t>Kist 4KG</t>
  </si>
  <si>
    <t>Paprika gemengd rood/geel/groen, 70/90 milimeter, vers</t>
  </si>
  <si>
    <t>Pak 3ST</t>
  </si>
  <si>
    <t>Doos 12ST</t>
  </si>
  <si>
    <t>Mandarijnen, ca 90 gram per stuk, vers</t>
  </si>
  <si>
    <t>Doos 22ST</t>
  </si>
  <si>
    <t>Kist 6KG</t>
  </si>
  <si>
    <t>Witlof grof, klasse II, vers</t>
  </si>
  <si>
    <t>Kist 5KG</t>
  </si>
  <si>
    <t>Zak 5-6ST</t>
  </si>
  <si>
    <t>Ijsbergsla, ca 300 gram, vers</t>
  </si>
  <si>
    <t>Stuk 1ST</t>
  </si>
  <si>
    <t>Rode snoeptomaten, vers</t>
  </si>
  <si>
    <t>Doos 1,5KG</t>
  </si>
  <si>
    <t>Bosbessen, vers</t>
  </si>
  <si>
    <t>Bak 500GR</t>
  </si>
  <si>
    <t>Courgette groen, ca 300 gram, vers</t>
  </si>
  <si>
    <t>Bosuitjes, ca 100 gram, vers</t>
  </si>
  <si>
    <t>Bosje 1BJ</t>
  </si>
  <si>
    <t>Bleekselderij, ca 300 gram, vers</t>
  </si>
  <si>
    <t>Spitskool ca 1 kilogram, vers</t>
  </si>
  <si>
    <t>Knolselderij, ca 800 gram, vers</t>
  </si>
  <si>
    <t>Snacktomaat geel, vers</t>
  </si>
  <si>
    <t>Druiven blauw zonder pit, vers</t>
  </si>
  <si>
    <t>Zak 500GR</t>
  </si>
  <si>
    <t>Appel granny smith, ca 200 gram per stuk, vers</t>
  </si>
  <si>
    <t>Slof 6ST</t>
  </si>
  <si>
    <t>Prei klasse I, vers</t>
  </si>
  <si>
    <t>Zak 1KG</t>
  </si>
  <si>
    <t>Rucola, ongewassen, vers</t>
  </si>
  <si>
    <t>Bak 125GR</t>
  </si>
  <si>
    <t>Verse munt</t>
  </si>
  <si>
    <t>Bosje 75/80GR</t>
  </si>
  <si>
    <t>Tomaat pomodori</t>
  </si>
  <si>
    <t>Kist 6 KG</t>
  </si>
  <si>
    <t>Totaal AGF 1</t>
  </si>
  <si>
    <t>AGF 2</t>
  </si>
  <si>
    <t>Fruitsalade op sap (o.a. ananas, galameloen, appel, blauwe druif, sinaasappel, watermeloen, cantaloupemeloen)</t>
  </si>
  <si>
    <t>Emmer 3LT</t>
  </si>
  <si>
    <t>Fruitsalade tropisch (o.a. mango, kiwi, galameloen, watermeloen, ananas, cataloupemeloen)</t>
  </si>
  <si>
    <t>Bak 1KG</t>
  </si>
  <si>
    <t>Bospaddestoelen gesneden gemengd</t>
  </si>
  <si>
    <t>Romeinse slamix</t>
  </si>
  <si>
    <t>Sperziebonen gebroken</t>
  </si>
  <si>
    <t>Zak 2,5KG</t>
  </si>
  <si>
    <t>Verse bieslook</t>
  </si>
  <si>
    <t>Zak 80GR</t>
  </si>
  <si>
    <t>Carabean rauwkost</t>
  </si>
  <si>
    <t>Prei fijn 3 millimeter</t>
  </si>
  <si>
    <t>Mango</t>
  </si>
  <si>
    <t>Bio rode bieten gekookt</t>
  </si>
  <si>
    <t>Tauge verpakt</t>
  </si>
  <si>
    <t>Uienringen</t>
  </si>
  <si>
    <t>Spinazie gewassen</t>
  </si>
  <si>
    <t>Edamame bonen gepeld</t>
  </si>
  <si>
    <t>Paprika gemengde blokjes 6 millimeter</t>
  </si>
  <si>
    <t>Bakje 1KG</t>
  </si>
  <si>
    <t>Bistro rauwkost (o.a. witte kool, komkommer, rode ui, winterpeen, peterselie, paprika)</t>
  </si>
  <si>
    <t>Pak 1KG</t>
  </si>
  <si>
    <t>Totaal AGF 2</t>
  </si>
  <si>
    <t>Brood</t>
  </si>
  <si>
    <t>Boerenbol vegan, ca 100 gr per stuk</t>
  </si>
  <si>
    <t>Doos 28X108GR</t>
  </si>
  <si>
    <t>Waldkorn pyramide, ca 100 gram per stuk</t>
  </si>
  <si>
    <t>Doos 35X100GR</t>
  </si>
  <si>
    <t>Carre mais, circa 100 graam per stuk</t>
  </si>
  <si>
    <t>Doos 30X100GR</t>
  </si>
  <si>
    <t>Super krentenbol, circa 83 gram per stuk</t>
  </si>
  <si>
    <t>Doos 30X83GR</t>
  </si>
  <si>
    <t>Carré  wit,  circa 100 gram per stuk</t>
  </si>
  <si>
    <t>Italaanse bol, circa 150 gram per stuk</t>
  </si>
  <si>
    <t>Doos 50X150GR</t>
  </si>
  <si>
    <t>Vloerbrood donker, circa 900 gram per stuk</t>
  </si>
  <si>
    <t>Doos 6X900GR</t>
  </si>
  <si>
    <t>Kadet wit gesneden, circa 11 cm en 50 gram per stuk</t>
  </si>
  <si>
    <t>Doos 32X50GR</t>
  </si>
  <si>
    <t>Kadet tarwe gesneden, circa 11 cm en 50 gram per stuk</t>
  </si>
  <si>
    <t>Desem vloerbrood wit, circa 900 gram per stuk</t>
  </si>
  <si>
    <t>Turks brood, circa 450 gram per stuk</t>
  </si>
  <si>
    <t>Doos 8X450GR</t>
  </si>
  <si>
    <t>Broodje meergranen glutenvrij, circa 60 gram per stuk</t>
  </si>
  <si>
    <t>Doos 24X60GR</t>
  </si>
  <si>
    <t>Totaal Brood</t>
  </si>
  <si>
    <t xml:space="preserve">Koude dranken </t>
  </si>
  <si>
    <t>Sinaasappelsap</t>
  </si>
  <si>
    <t xml:space="preserve">Appelsientje                  </t>
  </si>
  <si>
    <t>Tray 12 x 1LT</t>
  </si>
  <si>
    <t>Smoothie mango</t>
  </si>
  <si>
    <t>Doos 6 x 1LT</t>
  </si>
  <si>
    <t>Smoothie aardbei</t>
  </si>
  <si>
    <t>Cola zero pet fles</t>
  </si>
  <si>
    <t xml:space="preserve">Coca-Cola                     </t>
  </si>
  <si>
    <t>Tray 12 x 50CL</t>
  </si>
  <si>
    <t>Bier blond 0.0%</t>
  </si>
  <si>
    <t xml:space="preserve">Affligem                      </t>
  </si>
  <si>
    <t>Krat 24 x 30CL</t>
  </si>
  <si>
    <t>Pilsner 5%</t>
  </si>
  <si>
    <t xml:space="preserve">Grolsch                       </t>
  </si>
  <si>
    <t>Rivella</t>
  </si>
  <si>
    <t xml:space="preserve">Rivella                       </t>
  </si>
  <si>
    <t>Krat 28 x 20CL</t>
  </si>
  <si>
    <t>Cola</t>
  </si>
  <si>
    <t>Krat 24 x 20CL</t>
  </si>
  <si>
    <t>Mineraal water blauw pet fles</t>
  </si>
  <si>
    <t xml:space="preserve">Sourcy                        </t>
  </si>
  <si>
    <t>Tray 6 x 50CL</t>
  </si>
  <si>
    <t>Vitamine water braam/bosbessen pet fles</t>
  </si>
  <si>
    <t>Sauvignon blanc / Pays d'Oc</t>
  </si>
  <si>
    <t>Doos 6 x 75CL</t>
  </si>
  <si>
    <t>Mineraalwater rood met koolzuur pet fles</t>
  </si>
  <si>
    <t>Mineraal water citroen met koolzuur pet fles</t>
  </si>
  <si>
    <t xml:space="preserve">Totaal Koude dranken </t>
  </si>
  <si>
    <t>Kruidenierswaren</t>
  </si>
  <si>
    <t>Rundvleescroquet</t>
  </si>
  <si>
    <t xml:space="preserve">Van Dobben                    </t>
  </si>
  <si>
    <t>Doos 20X100GR</t>
  </si>
  <si>
    <t>Primerba pesto rood</t>
  </si>
  <si>
    <t xml:space="preserve">Knorr                         </t>
  </si>
  <si>
    <t>Pot 340GR</t>
  </si>
  <si>
    <t>Heks'nkaas origineel</t>
  </si>
  <si>
    <t xml:space="preserve">Heks'n kaas                   </t>
  </si>
  <si>
    <t>Tortilla wrap original, circa  25 centimeter en 62 gram per stuk</t>
  </si>
  <si>
    <t>Doos 12 x 6X62GR</t>
  </si>
  <si>
    <t>Biscoff koekjes luxe assortiment</t>
  </si>
  <si>
    <t xml:space="preserve">Lotus                         </t>
  </si>
  <si>
    <t>Doos 210ST</t>
  </si>
  <si>
    <t>Flammkuchenbodem petit naturel, circa 60 gram per stuk</t>
  </si>
  <si>
    <t>Doos 100X60GR</t>
  </si>
  <si>
    <t>Zuivelspread bieslook &amp; peterselie</t>
  </si>
  <si>
    <t>Emmer 1KG</t>
  </si>
  <si>
    <t>Tiny's Tony's mix 10 smaken</t>
  </si>
  <si>
    <t xml:space="preserve">Tony's Chocolonely            </t>
  </si>
  <si>
    <t>Doosje 900GR</t>
  </si>
  <si>
    <t>Kipkerrie salade</t>
  </si>
  <si>
    <t xml:space="preserve">Fano                          </t>
  </si>
  <si>
    <t>Emmer 2,5 KG</t>
  </si>
  <si>
    <t>Olijfolie extra vierge</t>
  </si>
  <si>
    <t>Doos 15 x 1LT</t>
  </si>
  <si>
    <t>Olijfolie traditionneel</t>
  </si>
  <si>
    <t>Chinese tomatensoep opbrengst 15 liter</t>
  </si>
  <si>
    <t xml:space="preserve">Knorr Professional            </t>
  </si>
  <si>
    <t>Doos 6 x 1,35KG</t>
  </si>
  <si>
    <t>Heldere tomatensoep opbrengst  25 liter</t>
  </si>
  <si>
    <t>Doos 6 x 1,125KG</t>
  </si>
  <si>
    <t>Heldere groentesoep opbrengst 16l</t>
  </si>
  <si>
    <t>Bus 880GR</t>
  </si>
  <si>
    <t>Vietnamese loepmia groente vegan, circa 70 gram per stuk</t>
  </si>
  <si>
    <t>Doos 24X70GR</t>
  </si>
  <si>
    <t>Groentebouillon krachtige smaak opbrengst 50 liter</t>
  </si>
  <si>
    <t>Bus 1KG</t>
  </si>
  <si>
    <t xml:space="preserve">	
8714100843352</t>
  </si>
  <si>
    <t>Soepverrijker rundvlees</t>
  </si>
  <si>
    <t>Tray 6 x 850GR</t>
  </si>
  <si>
    <t>Honing sticks, circa 8 gram per zakje</t>
  </si>
  <si>
    <t>Overdoos 6 x 80X8GR</t>
  </si>
  <si>
    <t>Walnoten gepeld/gebroken</t>
  </si>
  <si>
    <t>Bak 900GR</t>
  </si>
  <si>
    <t>Notenmix mixed nuts</t>
  </si>
  <si>
    <t xml:space="preserve">Bites we love                 </t>
  </si>
  <si>
    <t>Doos 50 x 30GR</t>
  </si>
  <si>
    <t>Kruidnoten</t>
  </si>
  <si>
    <t>American pancakes, circa 40 gram per stuk</t>
  </si>
  <si>
    <t>Doos 40X40GR</t>
  </si>
  <si>
    <t>Chocolade brownies, circa 60 gram per stuk</t>
  </si>
  <si>
    <t>Doos 48X60GR</t>
  </si>
  <si>
    <t>Cake gesneden, circa 850 gram per cake</t>
  </si>
  <si>
    <t>Stuk 850GR</t>
  </si>
  <si>
    <t>Broodsalade ei met bieslook  2 sterren Beter Leven</t>
  </si>
  <si>
    <t xml:space="preserve">Johma                         </t>
  </si>
  <si>
    <t>Bak 450GR</t>
  </si>
  <si>
    <t>Hoemoes zongedroogde tomaten</t>
  </si>
  <si>
    <t xml:space="preserve">Maza                          </t>
  </si>
  <si>
    <t>Bakje 200GR</t>
  </si>
  <si>
    <t>Chutney vijgen</t>
  </si>
  <si>
    <t>Totaal Kruidenierswaren</t>
  </si>
  <si>
    <t>Non-food</t>
  </si>
  <si>
    <t>Tafelrol Evolin Black 0,41 x 24 m FSC</t>
  </si>
  <si>
    <t xml:space="preserve">Duni                          </t>
  </si>
  <si>
    <t>Doos 4 x 1 ST</t>
  </si>
  <si>
    <t>Werkdoek blauw circa 38x38 centimeter, non-woven</t>
  </si>
  <si>
    <t>Doos 50ST</t>
  </si>
  <si>
    <t>Allesreiniger Suma total d2.4</t>
  </si>
  <si>
    <t xml:space="preserve">Diversey                      </t>
  </si>
  <si>
    <t>Fles x 1LT</t>
  </si>
  <si>
    <t>Suma tab d4 desinfectietabletten</t>
  </si>
  <si>
    <t>Pot 300ST</t>
  </si>
  <si>
    <t>Snackbakje A14 karton</t>
  </si>
  <si>
    <t>Doos 100ST</t>
  </si>
  <si>
    <t>Longdrinkglas Picardie of vergelijkbaar,  circa 36 centiliter</t>
  </si>
  <si>
    <t>Doosje 6ST</t>
  </si>
  <si>
    <t>Mini vork bamboe 9 centimeter</t>
  </si>
  <si>
    <t>Doos x 200ST</t>
  </si>
  <si>
    <t>Krijtstift wit circa 7-15mm wit</t>
  </si>
  <si>
    <t>Keukenontvetter spray</t>
  </si>
  <si>
    <t xml:space="preserve">Mr Proper                     </t>
  </si>
  <si>
    <t>Fles 750ML</t>
  </si>
  <si>
    <t>Totaal Non-food</t>
  </si>
  <si>
    <t>Vis</t>
  </si>
  <si>
    <t xml:space="preserve">Tonijn in olie msc </t>
  </si>
  <si>
    <t>Doos 6 x 1705GR</t>
  </si>
  <si>
    <t>Kibbeling voorgebakken msc</t>
  </si>
  <si>
    <t>Doos 2,5KG</t>
  </si>
  <si>
    <t>Noorse gerookte zalmsnipper msc</t>
  </si>
  <si>
    <t>Makreelfil gerookt naturel</t>
  </si>
  <si>
    <t>Haring nieuw schoon 10 stuks msc</t>
  </si>
  <si>
    <t>bak 700 gram</t>
  </si>
  <si>
    <t>Totaal Vis</t>
  </si>
  <si>
    <t xml:space="preserve">Vlees en gevogelte </t>
  </si>
  <si>
    <t>Gerookte schouderham plakken beter Leven keurmerk 1</t>
  </si>
  <si>
    <t>Amsterdamse ossenworst</t>
  </si>
  <si>
    <t>rol 1KG</t>
  </si>
  <si>
    <t>Gegrilde kipfilet plakken naturel halal</t>
  </si>
  <si>
    <t xml:space="preserve">Gebraden gehaktbal half-om-half </t>
  </si>
  <si>
    <t xml:space="preserve">Willie Dokter                 </t>
  </si>
  <si>
    <t>Doos 40X125GR</t>
  </si>
  <si>
    <t>Filet americain naturel</t>
  </si>
  <si>
    <t>Rol 500GR</t>
  </si>
  <si>
    <t>Rauwe coburgerham plakken</t>
  </si>
  <si>
    <t>Beenham plakken beter leven keurmerk 1</t>
  </si>
  <si>
    <t>Grillworst varkensvlees naturel beter leven keurmerk 1</t>
  </si>
  <si>
    <t>Zak 2X500GR</t>
  </si>
  <si>
    <t>Gerookt ontbijtspek gesneden beter leven keurmerk 1</t>
  </si>
  <si>
    <t>Pulled chicken (diepvries)</t>
  </si>
  <si>
    <t>Doos 2KG</t>
  </si>
  <si>
    <t>Gerookte Spekreepjes beter leven keurmerk 1</t>
  </si>
  <si>
    <t>Doos 1KG</t>
  </si>
  <si>
    <t>Rauwe hamburger rund</t>
  </si>
  <si>
    <t>Doos 40X55GR</t>
  </si>
  <si>
    <t>Totaal Vlees en gevogelte</t>
  </si>
  <si>
    <t>Zuivel 2</t>
  </si>
  <si>
    <t>Roombrie</t>
  </si>
  <si>
    <t>Stuk 1KG</t>
  </si>
  <si>
    <t>Jong belegen kaas 48+ a circa 15 gr</t>
  </si>
  <si>
    <t>Bak 100X15GR</t>
  </si>
  <si>
    <t>Mozzarella</t>
  </si>
  <si>
    <t>Staaf 1KG</t>
  </si>
  <si>
    <t>Griekse feta 45+ pdo</t>
  </si>
  <si>
    <t>Doos 6 x 400GR</t>
  </si>
  <si>
    <t>Oude kaas 48+ a circa  20gr</t>
  </si>
  <si>
    <t>Bak 2X25PL</t>
  </si>
  <si>
    <t>Vruchtenkwark aardbei halfvol</t>
  </si>
  <si>
    <t>Emmer 3KG</t>
  </si>
  <si>
    <t>Kwark vanille halfvol</t>
  </si>
  <si>
    <t>Witte kaasblokjes in pekelwater</t>
  </si>
  <si>
    <t>Roomkaas bieslook</t>
  </si>
  <si>
    <t>Bak 850GR</t>
  </si>
  <si>
    <t>Gesneden geitenkaas circa 20 gram per plak</t>
  </si>
  <si>
    <t>Bak 50 plakken</t>
  </si>
  <si>
    <t>Grana padano flakes</t>
  </si>
  <si>
    <t>Creme fraiche 24% vet</t>
  </si>
  <si>
    <t xml:space="preserve">Blue Band Professional    </t>
  </si>
  <si>
    <t>Doos 12 x 1LT</t>
  </si>
  <si>
    <t>Margarine portie cups</t>
  </si>
  <si>
    <t>Doos 200X10GR</t>
  </si>
  <si>
    <t>Drinkyoghurt aardbei</t>
  </si>
  <si>
    <t>Pak 1LT</t>
  </si>
  <si>
    <t>Haverdrink barista</t>
  </si>
  <si>
    <t>Tray 8 x 1LT</t>
  </si>
  <si>
    <t>Totaal Zuivel 2</t>
  </si>
  <si>
    <t>Totaal prijs Inschrijver</t>
  </si>
  <si>
    <t>Bedrijfsnaam Inschrijver:</t>
  </si>
  <si>
    <t>Datum:</t>
  </si>
  <si>
    <t>Naam ondertekenaar:</t>
  </si>
  <si>
    <t>Functie:</t>
  </si>
  <si>
    <t>Handtekening:</t>
  </si>
  <si>
    <t>Komkommer, 400/500 gram per stuk , vers, biologisch</t>
  </si>
  <si>
    <t xml:space="preserve">Tomaten A middel, 47/57 millimeter, vers, biologisch </t>
  </si>
  <si>
    <t>Bananen, ca 1 kilogram, vers, Rainforest Alliance</t>
  </si>
  <si>
    <t>De prijzen staan vast tot 1-7-2026.</t>
  </si>
  <si>
    <t xml:space="preserve">Irreëel of manipulatief inschrijven is verboden. Het indienen van een irreële of manipulatieve offerte leidt tot uitsluiting. Uitsluiting betreft het irreëel of manipulatief inschrijven op onderdelen van het prijsinvulformulier. Hieruit vloeit het volgende voort: </t>
  </si>
  <si>
    <t xml:space="preserve">•             Opdrachtnemers mogen (per item/ eenheid) geen prijzen indienen die de gunningssystematiek manipuleren. </t>
  </si>
  <si>
    <t xml:space="preserve">•             Opdrachtnemers dienen per item/ eenheid een op zichzelf beschouwd realistische prijs aan te bieden.  Ten aanzien van de volgende prijzen bestaat het vermoeden dat deze onrealistisch zijn:   </t>
  </si>
  <si>
    <t xml:space="preserve">•             negatieve prijzen; </t>
  </si>
  <si>
    <t xml:space="preserve">•             prijzen van 0 euro;  </t>
  </si>
  <si>
    <t xml:space="preserve">•             prijzen onder de kostprijs; </t>
  </si>
  <si>
    <t xml:space="preserve">•             abnormaal lage prijzen, en; </t>
  </si>
  <si>
    <t xml:space="preserve">•             in de branche ongebruikelijke prijzen.  </t>
  </si>
  <si>
    <t xml:space="preserve">•             Wanneer er staffelprijzen worden gevraagd, dienen deze realistisch te zijn en een in de branche gebruikelijke opbouw/samenhang te hebben. Het vermoeden van onrealistische staffelprijzen bestaat wanneer er sprake is van een lagere prijs per eenheid bij daling van de oplage.  </t>
  </si>
  <si>
    <t>Opdrachtnemer dient bij gebruik van prijzen die hierboven als onrealistisch zijn aangemerkt in de inschrijving uitvoerig te motiveren waarom er geen sprake is van onrealistische prijzen c.q. het manipuleren van de gunningssystematiek. Dit dient de Opdrachtnemer te staven met bewijs.  Indien deze motivatie naar oordeel van Opdrachtgever onvoldoende is dan zal zij een verificatievraag hierover aan de Opdrachtnemer stellen. Indien Opdrachtgever van mening blijft dat de prijzen onrealistisch zijn dan wordt de Inschrijving als ongeldig aangemerkt. </t>
  </si>
  <si>
    <t>Bij abnormaal lage prijs wordt uitgesloten als er is toegelicht door de inschrijver en als de aanbestedende dienst die toelichting samen met de inschrijver heeft onderzocht (contradictoir debat).</t>
  </si>
  <si>
    <t>Voor de invulling van de prijzen in het prijzenblad gelden de volgende voorwaarden:   </t>
  </si>
  <si>
    <t> Waarom staat dit in PvE en niet in aanbestedingsdocument onder prijzen?  Dit gaat echt over de procedure en hoort daar n.m.m. thuis.</t>
  </si>
  <si>
    <t>De verpakkingseenheid van de Opdrachtnemer mag niet substantieel afwijken van de verpakkingseenheid in het prijzenblad. 
De prijs per product dient gebaseerd te zijn op de eenheid en inhoud, zoals aangegeven in het prijzenblad. Indien de 
verpakkingseenheid van de Opdrachtnemer afwijkt van de gevraagde verpakkingseenheid op het prijzenblad, dient de 
Opdrachtnemer de prijs zodanig om te rekenen dat deze van toepassing is op de verpakkingseenheid zoals in het prijzenblad vermeld staat.</t>
  </si>
  <si>
    <t>De producten uitgevraagd op het prijzenblad zijn gebaseerd op afnamestatistieken over het jaar 2024 bij de huidige groothandel(s). 
Er is een selectie gemaakt per productcategorie op basis van grootste afname in aantal en/of omzet en enkele relatief dure producten.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</si>
</sst>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30" x14ac:knownFonts="1">
    <font>
      <sz val="11"/>
      <color theme="1"/>
      <name val="Aptos Narrow"/>
      <family val="2"/>
      <scheme val="minor"/>
    </font>
    <font>
      <sz val="11"/>
      <color theme="1"/>
      <name val="Aptos Narrow"/>
      <family val="2"/>
      <scheme val="minor"/>
    </font>
    <font>
      <sz val="10"/>
      <name val="Aptos Narrow"/>
      <family val="2"/>
      <scheme val="minor"/>
    </font>
    <font>
      <b/>
      <sz val="10"/>
      <name val="Arial"/>
      <family val="2"/>
    </font>
    <font>
      <b/>
      <sz val="10"/>
      <name val="Aptos Narrow"/>
      <family val="2"/>
      <scheme val="minor"/>
    </font>
    <font>
      <sz val="11"/>
      <color rgb="FF000000"/>
      <name val="Aptos Narrow"/>
      <family val="2"/>
      <scheme val="minor"/>
    </font>
    <font>
      <sz val="11"/>
      <color rgb="FFFF0000"/>
      <name val="Calibri"/>
      <family val="2"/>
    </font>
    <font>
      <sz val="10"/>
      <name val="Arial"/>
      <family val="2"/>
    </font>
    <font>
      <b/>
      <sz val="15"/>
      <name val="Arial"/>
      <family val="2"/>
    </font>
    <font>
      <sz val="8"/>
      <name val="Arial"/>
      <family val="2"/>
    </font>
    <font>
      <sz val="10"/>
      <color rgb="FFFF0000"/>
      <name val="Arial"/>
      <family val="2"/>
    </font>
    <font>
      <sz val="10"/>
      <color rgb="FF7030A0"/>
      <name val="Arial"/>
      <family val="2"/>
    </font>
    <font>
      <b/>
      <sz val="10"/>
      <color rgb="FF00B050"/>
      <name val="Arial"/>
      <family val="2"/>
    </font>
    <font>
      <sz val="15"/>
      <name val="Arial"/>
      <family val="2"/>
    </font>
    <font>
      <b/>
      <sz val="16"/>
      <color rgb="FF000000"/>
      <name val="Arial"/>
      <family val="2"/>
    </font>
    <font>
      <sz val="10"/>
      <color rgb="FF000000"/>
      <name val="Arial"/>
      <family val="2"/>
    </font>
    <font>
      <sz val="9"/>
      <color rgb="FF000000"/>
      <name val="Segoe UI"/>
      <family val="2"/>
    </font>
    <font>
      <i/>
      <sz val="11"/>
      <name val="Aptos Narrow"/>
      <family val="2"/>
      <scheme val="minor"/>
    </font>
    <font>
      <sz val="9"/>
      <name val="Verdana"/>
      <family val="2"/>
    </font>
    <font>
      <sz val="8"/>
      <name val="Verdana"/>
      <family val="2"/>
    </font>
    <font>
      <sz val="10"/>
      <color theme="9" tint="-0.249977111117893"/>
      <name val="Arial"/>
      <family val="2"/>
    </font>
    <font>
      <b/>
      <sz val="11"/>
      <name val="Aptos Narrow"/>
      <family val="2"/>
      <scheme val="minor"/>
    </font>
    <font>
      <sz val="10"/>
      <name val="Arial"/>
    </font>
    <font>
      <sz val="10"/>
      <color theme="1"/>
      <name val="Arial"/>
    </font>
    <font>
      <b/>
      <sz val="12"/>
      <name val="Arial"/>
    </font>
    <font>
      <strike/>
      <sz val="10"/>
      <color rgb="FF000000"/>
      <name val="Arial"/>
      <family val="2"/>
    </font>
    <font>
      <sz val="11"/>
      <name val="Aptos Narrow"/>
      <family val="2"/>
      <scheme val="minor"/>
    </font>
    <font>
      <strike/>
      <sz val="10"/>
      <color rgb="FFFF0000"/>
      <name val="Arial"/>
      <family val="2"/>
    </font>
    <font>
      <b/>
      <sz val="10"/>
      <color rgb="FF000000"/>
      <name val="Arial"/>
      <family val="2"/>
    </font>
    <font>
      <sz val="10"/>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142">
    <xf numFmtId="0" fontId="0" fillId="0" borderId="0" xfId="0"/>
    <xf numFmtId="0" fontId="0" fillId="0" borderId="1" xfId="0" applyBorder="1" applyAlignment="1">
      <alignment horizontal="center"/>
    </xf>
    <xf numFmtId="164" fontId="2" fillId="3" borderId="1" xfId="1" applyNumberFormat="1" applyFont="1" applyFill="1" applyBorder="1" applyAlignment="1" applyProtection="1">
      <alignment horizontal="right"/>
      <protection locked="0"/>
    </xf>
    <xf numFmtId="165" fontId="2" fillId="0" borderId="1" xfId="1" applyNumberFormat="1" applyFont="1" applyBorder="1"/>
    <xf numFmtId="165" fontId="4" fillId="2" borderId="1" xfId="1" applyNumberFormat="1" applyFont="1" applyFill="1" applyBorder="1"/>
    <xf numFmtId="0" fontId="5" fillId="0" borderId="0" xfId="0" applyFont="1"/>
    <xf numFmtId="0" fontId="7" fillId="0" borderId="0" xfId="0" applyFont="1"/>
    <xf numFmtId="3" fontId="7" fillId="0" borderId="0" xfId="0" applyNumberFormat="1" applyFont="1"/>
    <xf numFmtId="0" fontId="7" fillId="0" borderId="0" xfId="0" applyFont="1" applyAlignment="1">
      <alignment horizontal="center"/>
    </xf>
    <xf numFmtId="164" fontId="7" fillId="0" borderId="0" xfId="0" applyNumberFormat="1" applyFont="1" applyAlignment="1">
      <alignment horizontal="right"/>
    </xf>
    <xf numFmtId="165" fontId="7" fillId="0" borderId="0" xfId="0" applyNumberFormat="1" applyFont="1"/>
    <xf numFmtId="3" fontId="0" fillId="0" borderId="0" xfId="0" applyNumberFormat="1"/>
    <xf numFmtId="0" fontId="0" fillId="0" borderId="0" xfId="0" applyAlignment="1">
      <alignment horizontal="center"/>
    </xf>
    <xf numFmtId="164" fontId="0" fillId="0" borderId="0" xfId="1" applyNumberFormat="1" applyFont="1" applyAlignment="1">
      <alignment horizontal="right"/>
    </xf>
    <xf numFmtId="165" fontId="0" fillId="0" borderId="0" xfId="1" applyNumberFormat="1" applyFont="1"/>
    <xf numFmtId="0" fontId="8" fillId="0" borderId="0" xfId="0" applyFont="1"/>
    <xf numFmtId="0" fontId="9" fillId="0" borderId="0" xfId="0" applyFont="1" applyAlignment="1">
      <alignment vertical="top" wrapText="1"/>
    </xf>
    <xf numFmtId="165" fontId="2" fillId="4" borderId="1" xfId="1" applyNumberFormat="1" applyFont="1" applyFill="1" applyBorder="1"/>
    <xf numFmtId="0" fontId="10" fillId="4" borderId="0" xfId="0" applyFont="1" applyFill="1"/>
    <xf numFmtId="0" fontId="10" fillId="0" borderId="0" xfId="0" applyFont="1"/>
    <xf numFmtId="49" fontId="2" fillId="0" borderId="0" xfId="0" applyNumberFormat="1" applyFont="1"/>
    <xf numFmtId="0" fontId="2" fillId="0" borderId="0" xfId="0" applyFont="1" applyAlignment="1">
      <alignment horizontal="center"/>
    </xf>
    <xf numFmtId="3" fontId="2" fillId="0" borderId="0" xfId="0" applyNumberFormat="1" applyFont="1"/>
    <xf numFmtId="49" fontId="2" fillId="0" borderId="0" xfId="0" applyNumberFormat="1" applyFont="1" applyAlignment="1">
      <alignment horizontal="center"/>
    </xf>
    <xf numFmtId="164" fontId="2" fillId="0" borderId="0" xfId="1" applyNumberFormat="1" applyFont="1" applyBorder="1" applyAlignment="1">
      <alignment horizontal="right"/>
    </xf>
    <xf numFmtId="165" fontId="4" fillId="0" borderId="0" xfId="1" applyNumberFormat="1" applyFont="1" applyBorder="1"/>
    <xf numFmtId="0" fontId="3" fillId="4" borderId="0" xfId="0" applyFont="1" applyFill="1" applyAlignment="1">
      <alignment horizontal="left"/>
    </xf>
    <xf numFmtId="0" fontId="0" fillId="4" borderId="0" xfId="0" applyFill="1"/>
    <xf numFmtId="165" fontId="4" fillId="4" borderId="0" xfId="1" applyNumberFormat="1" applyFont="1" applyFill="1" applyBorder="1"/>
    <xf numFmtId="0" fontId="0" fillId="4" borderId="0" xfId="0" applyFill="1" applyAlignment="1">
      <alignment horizontal="center"/>
    </xf>
    <xf numFmtId="0" fontId="11" fillId="0" borderId="0" xfId="0" applyFont="1"/>
    <xf numFmtId="164" fontId="2" fillId="4" borderId="0" xfId="1" applyNumberFormat="1" applyFont="1" applyFill="1" applyBorder="1" applyAlignment="1">
      <alignment horizontal="right"/>
    </xf>
    <xf numFmtId="165" fontId="2" fillId="0" borderId="0" xfId="1" applyNumberFormat="1" applyFont="1" applyBorder="1"/>
    <xf numFmtId="0" fontId="12" fillId="0" borderId="0" xfId="0" applyFont="1"/>
    <xf numFmtId="0" fontId="12" fillId="4" borderId="0" xfId="0" applyFont="1" applyFill="1"/>
    <xf numFmtId="0" fontId="14" fillId="0" borderId="0" xfId="0" applyFont="1"/>
    <xf numFmtId="0" fontId="15" fillId="0" borderId="0" xfId="0" applyFont="1"/>
    <xf numFmtId="0" fontId="16" fillId="0" borderId="0" xfId="0" applyFont="1"/>
    <xf numFmtId="0" fontId="15" fillId="0" borderId="5" xfId="0" applyFont="1" applyBorder="1"/>
    <xf numFmtId="164" fontId="2" fillId="3" borderId="4" xfId="1" applyNumberFormat="1" applyFont="1" applyFill="1" applyBorder="1" applyAlignment="1" applyProtection="1">
      <alignment horizontal="right"/>
      <protection locked="0"/>
    </xf>
    <xf numFmtId="0" fontId="15" fillId="0" borderId="8" xfId="0" applyFont="1" applyBorder="1"/>
    <xf numFmtId="0" fontId="15" fillId="0" borderId="1" xfId="0" applyFont="1" applyBorder="1"/>
    <xf numFmtId="0" fontId="0" fillId="0" borderId="1" xfId="0" applyBorder="1"/>
    <xf numFmtId="1" fontId="14" fillId="0" borderId="0" xfId="0" applyNumberFormat="1" applyFont="1"/>
    <xf numFmtId="1" fontId="7" fillId="0" borderId="0" xfId="0" applyNumberFormat="1" applyFont="1" applyAlignment="1">
      <alignment horizontal="center"/>
    </xf>
    <xf numFmtId="1" fontId="0" fillId="0" borderId="0" xfId="0" applyNumberFormat="1" applyAlignment="1">
      <alignment horizontal="center"/>
    </xf>
    <xf numFmtId="1" fontId="2" fillId="0" borderId="0" xfId="0" applyNumberFormat="1" applyFont="1" applyAlignment="1">
      <alignment horizontal="center"/>
    </xf>
    <xf numFmtId="1" fontId="0" fillId="4" borderId="0" xfId="0" applyNumberFormat="1" applyFill="1"/>
    <xf numFmtId="1" fontId="0" fillId="0" borderId="1" xfId="0" quotePrefix="1" applyNumberFormat="1" applyBorder="1"/>
    <xf numFmtId="0" fontId="17" fillId="0" borderId="0" xfId="0" applyFont="1"/>
    <xf numFmtId="0" fontId="18" fillId="0" borderId="0" xfId="0" applyFont="1" applyAlignment="1">
      <alignment horizontal="left" vertical="top"/>
    </xf>
    <xf numFmtId="0" fontId="19" fillId="0" borderId="0" xfId="0" applyFont="1"/>
    <xf numFmtId="0" fontId="20" fillId="0" borderId="0" xfId="0" applyFont="1"/>
    <xf numFmtId="0" fontId="21" fillId="0" borderId="9" xfId="0" applyFont="1" applyBorder="1" applyAlignment="1">
      <alignment horizontal="right" vertical="top"/>
    </xf>
    <xf numFmtId="0" fontId="19" fillId="0" borderId="12" xfId="0" applyFont="1" applyBorder="1" applyAlignment="1">
      <alignment horizontal="right"/>
    </xf>
    <xf numFmtId="0" fontId="0" fillId="0" borderId="0" xfId="0" applyAlignment="1" applyProtection="1">
      <alignment horizontal="center"/>
      <protection locked="0"/>
    </xf>
    <xf numFmtId="0" fontId="0" fillId="0" borderId="0" xfId="0" applyProtection="1">
      <protection locked="0"/>
    </xf>
    <xf numFmtId="0" fontId="0" fillId="0" borderId="13" xfId="0" applyBorder="1" applyProtection="1">
      <protection locked="0"/>
    </xf>
    <xf numFmtId="0" fontId="21" fillId="0" borderId="12" xfId="0" applyFont="1" applyBorder="1" applyAlignment="1">
      <alignment horizontal="right"/>
    </xf>
    <xf numFmtId="0" fontId="19" fillId="0" borderId="12" xfId="0" applyFont="1" applyBorder="1"/>
    <xf numFmtId="0" fontId="0" fillId="0" borderId="14" xfId="0" applyBorder="1"/>
    <xf numFmtId="1" fontId="0" fillId="0" borderId="1" xfId="0" applyNumberFormat="1" applyBorder="1"/>
    <xf numFmtId="0" fontId="0" fillId="0" borderId="6" xfId="0" applyBorder="1"/>
    <xf numFmtId="0" fontId="6" fillId="0" borderId="0" xfId="0" applyFont="1" applyAlignment="1">
      <alignment vertical="center"/>
    </xf>
    <xf numFmtId="0" fontId="22" fillId="0" borderId="0" xfId="0" applyFont="1"/>
    <xf numFmtId="3" fontId="22" fillId="0" borderId="0" xfId="0" applyNumberFormat="1" applyFont="1"/>
    <xf numFmtId="0" fontId="22" fillId="0" borderId="0" xfId="0" applyFont="1" applyAlignment="1">
      <alignment horizontal="center"/>
    </xf>
    <xf numFmtId="1" fontId="22" fillId="0" borderId="0" xfId="0" applyNumberFormat="1" applyFont="1" applyAlignment="1">
      <alignment horizontal="center"/>
    </xf>
    <xf numFmtId="164" fontId="22" fillId="0" borderId="0" xfId="0" applyNumberFormat="1" applyFont="1" applyAlignment="1">
      <alignment horizontal="right"/>
    </xf>
    <xf numFmtId="165" fontId="22" fillId="0" borderId="0" xfId="0" applyNumberFormat="1" applyFont="1"/>
    <xf numFmtId="0" fontId="22" fillId="0" borderId="0" xfId="0" applyFont="1" applyAlignment="1">
      <alignment horizontal="left" vertical="top"/>
    </xf>
    <xf numFmtId="0" fontId="22" fillId="0" borderId="0" xfId="0" applyFont="1" applyAlignment="1">
      <alignment vertical="center"/>
    </xf>
    <xf numFmtId="0" fontId="23" fillId="0" borderId="0" xfId="0" applyFont="1"/>
    <xf numFmtId="0" fontId="24" fillId="0" borderId="0" xfId="0" applyFont="1" applyAlignment="1">
      <alignment horizontal="left" vertical="top"/>
    </xf>
    <xf numFmtId="49" fontId="26" fillId="2" borderId="1" xfId="0" applyNumberFormat="1" applyFont="1" applyFill="1" applyBorder="1" applyAlignment="1">
      <alignment vertical="top" wrapText="1"/>
    </xf>
    <xf numFmtId="49" fontId="26" fillId="2" borderId="6" xfId="0" applyNumberFormat="1" applyFont="1" applyFill="1" applyBorder="1" applyAlignment="1">
      <alignment vertical="top" wrapText="1"/>
    </xf>
    <xf numFmtId="3" fontId="26" fillId="2" borderId="6" xfId="0" applyNumberFormat="1" applyFont="1" applyFill="1" applyBorder="1" applyAlignment="1">
      <alignment vertical="top" wrapText="1"/>
    </xf>
    <xf numFmtId="49" fontId="26" fillId="2" borderId="6" xfId="0" applyNumberFormat="1" applyFont="1" applyFill="1" applyBorder="1" applyAlignment="1">
      <alignment horizontal="center" vertical="top" wrapText="1"/>
    </xf>
    <xf numFmtId="1" fontId="26" fillId="2" borderId="6" xfId="0" applyNumberFormat="1" applyFont="1" applyFill="1" applyBorder="1" applyAlignment="1">
      <alignment horizontal="center" vertical="top" wrapText="1"/>
    </xf>
    <xf numFmtId="164" fontId="26" fillId="2" borderId="1" xfId="1" applyNumberFormat="1" applyFont="1" applyFill="1" applyBorder="1" applyAlignment="1">
      <alignment horizontal="left" vertical="top" wrapText="1"/>
    </xf>
    <xf numFmtId="165" fontId="26" fillId="2" borderId="1" xfId="1" applyNumberFormat="1" applyFont="1" applyFill="1" applyBorder="1" applyAlignment="1">
      <alignment vertical="top" wrapText="1"/>
    </xf>
    <xf numFmtId="0" fontId="0" fillId="0" borderId="5" xfId="0" applyBorder="1"/>
    <xf numFmtId="0" fontId="0" fillId="0" borderId="7" xfId="0" applyBorder="1"/>
    <xf numFmtId="0" fontId="7" fillId="0" borderId="0" xfId="0" applyFont="1" applyAlignment="1">
      <alignment vertical="center"/>
    </xf>
    <xf numFmtId="0" fontId="0" fillId="0" borderId="1" xfId="0" applyBorder="1" applyAlignment="1">
      <alignment horizontal="left"/>
    </xf>
    <xf numFmtId="0" fontId="27" fillId="0" borderId="0" xfId="0" applyFont="1"/>
    <xf numFmtId="1" fontId="0" fillId="0" borderId="1" xfId="0" quotePrefix="1" applyNumberFormat="1" applyBorder="1" applyAlignment="1">
      <alignment horizontal="right"/>
    </xf>
    <xf numFmtId="1" fontId="0" fillId="0" borderId="5" xfId="0" quotePrefix="1" applyNumberFormat="1" applyBorder="1"/>
    <xf numFmtId="164" fontId="2" fillId="3" borderId="5" xfId="1" applyNumberFormat="1" applyFont="1" applyFill="1" applyBorder="1" applyAlignment="1" applyProtection="1">
      <alignment horizontal="right"/>
      <protection locked="0"/>
    </xf>
    <xf numFmtId="165" fontId="2" fillId="0" borderId="5" xfId="1" applyNumberFormat="1" applyFont="1" applyBorder="1"/>
    <xf numFmtId="1" fontId="0" fillId="0" borderId="6" xfId="0" quotePrefix="1" applyNumberFormat="1" applyBorder="1"/>
    <xf numFmtId="164" fontId="2" fillId="3" borderId="6" xfId="1" applyNumberFormat="1" applyFont="1" applyFill="1" applyBorder="1" applyAlignment="1" applyProtection="1">
      <alignment horizontal="right"/>
      <protection locked="0"/>
    </xf>
    <xf numFmtId="165" fontId="2" fillId="0" borderId="6" xfId="1" applyNumberFormat="1" applyFont="1" applyBorder="1"/>
    <xf numFmtId="0" fontId="0" fillId="0" borderId="18" xfId="0" applyBorder="1"/>
    <xf numFmtId="0" fontId="0" fillId="0" borderId="8" xfId="0" applyBorder="1"/>
    <xf numFmtId="164" fontId="2" fillId="3" borderId="8" xfId="1" applyNumberFormat="1" applyFont="1" applyFill="1" applyBorder="1" applyAlignment="1" applyProtection="1">
      <alignment horizontal="right"/>
      <protection locked="0"/>
    </xf>
    <xf numFmtId="165" fontId="2" fillId="0" borderId="8" xfId="1" applyNumberFormat="1" applyFont="1" applyBorder="1"/>
    <xf numFmtId="0" fontId="0" fillId="0" borderId="19" xfId="0" applyBorder="1"/>
    <xf numFmtId="165" fontId="4" fillId="2" borderId="7" xfId="1" applyNumberFormat="1" applyFont="1" applyFill="1" applyBorder="1"/>
    <xf numFmtId="165" fontId="28" fillId="2" borderId="1" xfId="0" applyNumberFormat="1" applyFont="1" applyFill="1" applyBorder="1" applyAlignment="1">
      <alignment horizontal="right"/>
    </xf>
    <xf numFmtId="0" fontId="0" fillId="0" borderId="2" xfId="0" applyBorder="1" applyAlignment="1">
      <alignment horizontal="center"/>
    </xf>
    <xf numFmtId="0" fontId="15" fillId="3" borderId="5" xfId="0" applyFont="1" applyFill="1" applyBorder="1" applyProtection="1">
      <protection locked="0"/>
    </xf>
    <xf numFmtId="0" fontId="15" fillId="3" borderId="8" xfId="0" applyFont="1" applyFill="1" applyBorder="1" applyProtection="1">
      <protection locked="0"/>
    </xf>
    <xf numFmtId="0" fontId="15" fillId="3" borderId="1" xfId="0" applyFont="1" applyFill="1" applyBorder="1" applyProtection="1">
      <protection locked="0"/>
    </xf>
    <xf numFmtId="0" fontId="0" fillId="3" borderId="1" xfId="0" applyFill="1" applyBorder="1" applyProtection="1">
      <protection locked="0"/>
    </xf>
    <xf numFmtId="1" fontId="15" fillId="3" borderId="5" xfId="0" applyNumberFormat="1" applyFont="1" applyFill="1" applyBorder="1" applyProtection="1">
      <protection locked="0"/>
    </xf>
    <xf numFmtId="1" fontId="15" fillId="3" borderId="8" xfId="0" applyNumberFormat="1" applyFont="1" applyFill="1" applyBorder="1" applyProtection="1">
      <protection locked="0"/>
    </xf>
    <xf numFmtId="1" fontId="2" fillId="3" borderId="7" xfId="0" applyNumberFormat="1" applyFont="1" applyFill="1" applyBorder="1" applyAlignment="1" applyProtection="1">
      <alignment horizontal="center"/>
      <protection locked="0"/>
    </xf>
    <xf numFmtId="1" fontId="0" fillId="3" borderId="1" xfId="0" quotePrefix="1" applyNumberFormat="1" applyFill="1" applyBorder="1" applyProtection="1">
      <protection locked="0"/>
    </xf>
    <xf numFmtId="0" fontId="25" fillId="3" borderId="1" xfId="0" applyFont="1" applyFill="1" applyBorder="1" applyProtection="1">
      <protection locked="0"/>
    </xf>
    <xf numFmtId="1" fontId="15" fillId="3" borderId="1" xfId="0" applyNumberFormat="1" applyFont="1" applyFill="1" applyBorder="1" applyProtection="1">
      <protection locked="0"/>
    </xf>
    <xf numFmtId="1" fontId="25" fillId="3" borderId="1" xfId="0" applyNumberFormat="1" applyFont="1" applyFill="1" applyBorder="1" applyProtection="1">
      <protection locked="0"/>
    </xf>
    <xf numFmtId="1" fontId="2" fillId="3" borderId="1" xfId="0" applyNumberFormat="1"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1" fontId="0" fillId="3" borderId="1" xfId="0" applyNumberFormat="1" applyFill="1" applyBorder="1" applyProtection="1">
      <protection locked="0"/>
    </xf>
    <xf numFmtId="0" fontId="0" fillId="3" borderId="6" xfId="0" applyFill="1" applyBorder="1" applyProtection="1">
      <protection locked="0"/>
    </xf>
    <xf numFmtId="1" fontId="0" fillId="3" borderId="6" xfId="0" quotePrefix="1" applyNumberFormat="1" applyFill="1" applyBorder="1" applyProtection="1">
      <protection locked="0"/>
    </xf>
    <xf numFmtId="0" fontId="0" fillId="3" borderId="8" xfId="0" applyFill="1" applyBorder="1" applyProtection="1">
      <protection locked="0"/>
    </xf>
    <xf numFmtId="0" fontId="10" fillId="3" borderId="5" xfId="0" applyFont="1" applyFill="1" applyBorder="1" applyProtection="1">
      <protection locked="0"/>
    </xf>
    <xf numFmtId="0" fontId="0" fillId="3" borderId="5" xfId="0" applyFill="1" applyBorder="1" applyProtection="1">
      <protection locked="0"/>
    </xf>
    <xf numFmtId="1" fontId="0" fillId="3" borderId="18" xfId="0" quotePrefix="1" applyNumberFormat="1" applyFill="1" applyBorder="1" applyProtection="1">
      <protection locked="0"/>
    </xf>
    <xf numFmtId="0" fontId="10" fillId="3" borderId="17" xfId="0" applyFont="1" applyFill="1" applyBorder="1" applyProtection="1">
      <protection locked="0"/>
    </xf>
    <xf numFmtId="1" fontId="0" fillId="3" borderId="5" xfId="0" quotePrefix="1" applyNumberFormat="1" applyFill="1" applyBorder="1" applyProtection="1">
      <protection locked="0"/>
    </xf>
    <xf numFmtId="0" fontId="0" fillId="3" borderId="7" xfId="0" applyFill="1" applyBorder="1" applyProtection="1">
      <protection locked="0"/>
    </xf>
    <xf numFmtId="1" fontId="0" fillId="3" borderId="4" xfId="0" applyNumberFormat="1" applyFill="1" applyBorder="1" applyProtection="1">
      <protection locked="0"/>
    </xf>
    <xf numFmtId="0" fontId="29" fillId="0" borderId="0" xfId="0" applyFont="1"/>
    <xf numFmtId="0" fontId="18" fillId="5" borderId="10" xfId="0" applyFont="1" applyFill="1" applyBorder="1" applyAlignment="1" applyProtection="1">
      <alignment horizontal="center" vertical="top"/>
      <protection locked="0"/>
    </xf>
    <xf numFmtId="0" fontId="18" fillId="5" borderId="11" xfId="0" applyFont="1" applyFill="1" applyBorder="1" applyAlignment="1" applyProtection="1">
      <alignment horizontal="center" vertical="top"/>
      <protection locked="0"/>
    </xf>
    <xf numFmtId="0" fontId="18" fillId="5" borderId="0" xfId="0" applyFont="1" applyFill="1" applyAlignment="1" applyProtection="1">
      <alignment horizontal="center" vertical="top"/>
      <protection locked="0"/>
    </xf>
    <xf numFmtId="0" fontId="18" fillId="5" borderId="13" xfId="0" applyFont="1" applyFill="1" applyBorder="1" applyAlignment="1" applyProtection="1">
      <alignment horizontal="center" vertical="top"/>
      <protection locked="0"/>
    </xf>
    <xf numFmtId="0" fontId="18" fillId="5" borderId="15" xfId="0" applyFont="1" applyFill="1" applyBorder="1" applyAlignment="1" applyProtection="1">
      <alignment horizontal="center" vertical="top"/>
      <protection locked="0"/>
    </xf>
    <xf numFmtId="0" fontId="18" fillId="5" borderId="16" xfId="0" applyFont="1" applyFill="1" applyBorder="1" applyAlignment="1" applyProtection="1">
      <alignment horizontal="center" vertical="top"/>
      <protection locked="0"/>
    </xf>
    <xf numFmtId="0" fontId="8" fillId="2" borderId="1" xfId="0" applyFont="1" applyFill="1" applyBorder="1" applyAlignment="1">
      <alignment horizontal="left"/>
    </xf>
    <xf numFmtId="0" fontId="13" fillId="2" borderId="1" xfId="0" applyFont="1" applyFill="1" applyBorder="1"/>
    <xf numFmtId="0" fontId="14" fillId="0" borderId="0" xfId="0" applyFont="1"/>
    <xf numFmtId="0" fontId="3" fillId="2" borderId="1" xfId="0" applyFont="1" applyFill="1" applyBorder="1" applyAlignment="1">
      <alignment horizontal="left"/>
    </xf>
    <xf numFmtId="0" fontId="0" fillId="2" borderId="1" xfId="0" applyFill="1" applyBorder="1"/>
    <xf numFmtId="0" fontId="3" fillId="2" borderId="2" xfId="0" applyFont="1" applyFill="1" applyBorder="1" applyAlignment="1">
      <alignment horizontal="left"/>
    </xf>
    <xf numFmtId="0" fontId="0" fillId="2" borderId="3" xfId="0" applyFill="1" applyBorder="1"/>
    <xf numFmtId="0" fontId="0" fillId="2" borderId="4" xfId="0" applyFill="1" applyBorder="1"/>
    <xf numFmtId="0" fontId="0" fillId="2" borderId="7" xfId="0" applyFill="1" applyBorder="1"/>
    <xf numFmtId="0" fontId="7" fillId="0" borderId="0" xfId="0" applyFont="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3DBB-6418-4CE0-AF58-F9FED7DCA338}">
  <dimension ref="A1:S253"/>
  <sheetViews>
    <sheetView tabSelected="1" zoomScaleNormal="100" workbookViewId="0">
      <selection activeCell="A3" sqref="A3"/>
    </sheetView>
  </sheetViews>
  <sheetFormatPr defaultRowHeight="15" customHeight="1" x14ac:dyDescent="0.3"/>
  <cols>
    <col min="2" max="2" width="105.109375" style="6" customWidth="1"/>
    <col min="3" max="3" width="26.5546875" style="6" customWidth="1"/>
    <col min="4" max="4" width="8.88671875" style="11" bestFit="1" customWidth="1"/>
    <col min="5" max="5" width="19" style="12" bestFit="1" customWidth="1"/>
    <col min="6" max="6" width="17.5546875" style="45" bestFit="1" customWidth="1"/>
    <col min="7" max="7" width="16.5546875" style="13" customWidth="1"/>
    <col min="8" max="8" width="11.44140625" style="14" bestFit="1" customWidth="1"/>
    <col min="9" max="9" width="8.5546875" style="12" customWidth="1"/>
    <col min="256" max="256" width="77" customWidth="1"/>
    <col min="257" max="257" width="20.88671875" bestFit="1" customWidth="1"/>
    <col min="258" max="258" width="8.109375" bestFit="1" customWidth="1"/>
    <col min="259" max="259" width="9.88671875" customWidth="1"/>
    <col min="260" max="260" width="8.88671875" bestFit="1" customWidth="1"/>
    <col min="261" max="261" width="7" bestFit="1" customWidth="1"/>
    <col min="262" max="262" width="21.44140625" bestFit="1" customWidth="1"/>
    <col min="263" max="263" width="14.88671875" customWidth="1"/>
    <col min="264" max="264" width="11.44140625" bestFit="1" customWidth="1"/>
    <col min="265" max="265" width="8.5546875" customWidth="1"/>
    <col min="512" max="512" width="77" customWidth="1"/>
    <col min="513" max="513" width="20.88671875" bestFit="1" customWidth="1"/>
    <col min="514" max="514" width="8.109375" bestFit="1" customWidth="1"/>
    <col min="515" max="515" width="9.88671875" customWidth="1"/>
    <col min="516" max="516" width="8.88671875" bestFit="1" customWidth="1"/>
    <col min="517" max="517" width="7" bestFit="1" customWidth="1"/>
    <col min="518" max="518" width="21.44140625" bestFit="1" customWidth="1"/>
    <col min="519" max="519" width="14.88671875" customWidth="1"/>
    <col min="520" max="520" width="11.44140625" bestFit="1" customWidth="1"/>
    <col min="521" max="521" width="8.5546875" customWidth="1"/>
    <col min="768" max="768" width="77" customWidth="1"/>
    <col min="769" max="769" width="20.88671875" bestFit="1" customWidth="1"/>
    <col min="770" max="770" width="8.109375" bestFit="1" customWidth="1"/>
    <col min="771" max="771" width="9.88671875" customWidth="1"/>
    <col min="772" max="772" width="8.88671875" bestFit="1" customWidth="1"/>
    <col min="773" max="773" width="7" bestFit="1" customWidth="1"/>
    <col min="774" max="774" width="21.44140625" bestFit="1" customWidth="1"/>
    <col min="775" max="775" width="14.88671875" customWidth="1"/>
    <col min="776" max="776" width="11.44140625" bestFit="1" customWidth="1"/>
    <col min="777" max="777" width="8.5546875" customWidth="1"/>
    <col min="1024" max="1024" width="77" customWidth="1"/>
    <col min="1025" max="1025" width="20.88671875" bestFit="1" customWidth="1"/>
    <col min="1026" max="1026" width="8.109375" bestFit="1" customWidth="1"/>
    <col min="1027" max="1027" width="9.88671875" customWidth="1"/>
    <col min="1028" max="1028" width="8.88671875" bestFit="1" customWidth="1"/>
    <col min="1029" max="1029" width="7" bestFit="1" customWidth="1"/>
    <col min="1030" max="1030" width="21.44140625" bestFit="1" customWidth="1"/>
    <col min="1031" max="1031" width="14.88671875" customWidth="1"/>
    <col min="1032" max="1032" width="11.44140625" bestFit="1" customWidth="1"/>
    <col min="1033" max="1033" width="8.5546875" customWidth="1"/>
    <col min="1280" max="1280" width="77" customWidth="1"/>
    <col min="1281" max="1281" width="20.88671875" bestFit="1" customWidth="1"/>
    <col min="1282" max="1282" width="8.109375" bestFit="1" customWidth="1"/>
    <col min="1283" max="1283" width="9.88671875" customWidth="1"/>
    <col min="1284" max="1284" width="8.88671875" bestFit="1" customWidth="1"/>
    <col min="1285" max="1285" width="7" bestFit="1" customWidth="1"/>
    <col min="1286" max="1286" width="21.44140625" bestFit="1" customWidth="1"/>
    <col min="1287" max="1287" width="14.88671875" customWidth="1"/>
    <col min="1288" max="1288" width="11.44140625" bestFit="1" customWidth="1"/>
    <col min="1289" max="1289" width="8.5546875" customWidth="1"/>
    <col min="1536" max="1536" width="77" customWidth="1"/>
    <col min="1537" max="1537" width="20.88671875" bestFit="1" customWidth="1"/>
    <col min="1538" max="1538" width="8.109375" bestFit="1" customWidth="1"/>
    <col min="1539" max="1539" width="9.88671875" customWidth="1"/>
    <col min="1540" max="1540" width="8.88671875" bestFit="1" customWidth="1"/>
    <col min="1541" max="1541" width="7" bestFit="1" customWidth="1"/>
    <col min="1542" max="1542" width="21.44140625" bestFit="1" customWidth="1"/>
    <col min="1543" max="1543" width="14.88671875" customWidth="1"/>
    <col min="1544" max="1544" width="11.44140625" bestFit="1" customWidth="1"/>
    <col min="1545" max="1545" width="8.5546875" customWidth="1"/>
    <col min="1792" max="1792" width="77" customWidth="1"/>
    <col min="1793" max="1793" width="20.88671875" bestFit="1" customWidth="1"/>
    <col min="1794" max="1794" width="8.109375" bestFit="1" customWidth="1"/>
    <col min="1795" max="1795" width="9.88671875" customWidth="1"/>
    <col min="1796" max="1796" width="8.88671875" bestFit="1" customWidth="1"/>
    <col min="1797" max="1797" width="7" bestFit="1" customWidth="1"/>
    <col min="1798" max="1798" width="21.44140625" bestFit="1" customWidth="1"/>
    <col min="1799" max="1799" width="14.88671875" customWidth="1"/>
    <col min="1800" max="1800" width="11.44140625" bestFit="1" customWidth="1"/>
    <col min="1801" max="1801" width="8.5546875" customWidth="1"/>
    <col min="2048" max="2048" width="77" customWidth="1"/>
    <col min="2049" max="2049" width="20.88671875" bestFit="1" customWidth="1"/>
    <col min="2050" max="2050" width="8.109375" bestFit="1" customWidth="1"/>
    <col min="2051" max="2051" width="9.88671875" customWidth="1"/>
    <col min="2052" max="2052" width="8.88671875" bestFit="1" customWidth="1"/>
    <col min="2053" max="2053" width="7" bestFit="1" customWidth="1"/>
    <col min="2054" max="2054" width="21.44140625" bestFit="1" customWidth="1"/>
    <col min="2055" max="2055" width="14.88671875" customWidth="1"/>
    <col min="2056" max="2056" width="11.44140625" bestFit="1" customWidth="1"/>
    <col min="2057" max="2057" width="8.5546875" customWidth="1"/>
    <col min="2304" max="2304" width="77" customWidth="1"/>
    <col min="2305" max="2305" width="20.88671875" bestFit="1" customWidth="1"/>
    <col min="2306" max="2306" width="8.109375" bestFit="1" customWidth="1"/>
    <col min="2307" max="2307" width="9.88671875" customWidth="1"/>
    <col min="2308" max="2308" width="8.88671875" bestFit="1" customWidth="1"/>
    <col min="2309" max="2309" width="7" bestFit="1" customWidth="1"/>
    <col min="2310" max="2310" width="21.44140625" bestFit="1" customWidth="1"/>
    <col min="2311" max="2311" width="14.88671875" customWidth="1"/>
    <col min="2312" max="2312" width="11.44140625" bestFit="1" customWidth="1"/>
    <col min="2313" max="2313" width="8.5546875" customWidth="1"/>
    <col min="2560" max="2560" width="77" customWidth="1"/>
    <col min="2561" max="2561" width="20.88671875" bestFit="1" customWidth="1"/>
    <col min="2562" max="2562" width="8.109375" bestFit="1" customWidth="1"/>
    <col min="2563" max="2563" width="9.88671875" customWidth="1"/>
    <col min="2564" max="2564" width="8.88671875" bestFit="1" customWidth="1"/>
    <col min="2565" max="2565" width="7" bestFit="1" customWidth="1"/>
    <col min="2566" max="2566" width="21.44140625" bestFit="1" customWidth="1"/>
    <col min="2567" max="2567" width="14.88671875" customWidth="1"/>
    <col min="2568" max="2568" width="11.44140625" bestFit="1" customWidth="1"/>
    <col min="2569" max="2569" width="8.5546875" customWidth="1"/>
    <col min="2816" max="2816" width="77" customWidth="1"/>
    <col min="2817" max="2817" width="20.88671875" bestFit="1" customWidth="1"/>
    <col min="2818" max="2818" width="8.109375" bestFit="1" customWidth="1"/>
    <col min="2819" max="2819" width="9.88671875" customWidth="1"/>
    <col min="2820" max="2820" width="8.88671875" bestFit="1" customWidth="1"/>
    <col min="2821" max="2821" width="7" bestFit="1" customWidth="1"/>
    <col min="2822" max="2822" width="21.44140625" bestFit="1" customWidth="1"/>
    <col min="2823" max="2823" width="14.88671875" customWidth="1"/>
    <col min="2824" max="2824" width="11.44140625" bestFit="1" customWidth="1"/>
    <col min="2825" max="2825" width="8.5546875" customWidth="1"/>
    <col min="3072" max="3072" width="77" customWidth="1"/>
    <col min="3073" max="3073" width="20.88671875" bestFit="1" customWidth="1"/>
    <col min="3074" max="3074" width="8.109375" bestFit="1" customWidth="1"/>
    <col min="3075" max="3075" width="9.88671875" customWidth="1"/>
    <col min="3076" max="3076" width="8.88671875" bestFit="1" customWidth="1"/>
    <col min="3077" max="3077" width="7" bestFit="1" customWidth="1"/>
    <col min="3078" max="3078" width="21.44140625" bestFit="1" customWidth="1"/>
    <col min="3079" max="3079" width="14.88671875" customWidth="1"/>
    <col min="3080" max="3080" width="11.44140625" bestFit="1" customWidth="1"/>
    <col min="3081" max="3081" width="8.5546875" customWidth="1"/>
    <col min="3328" max="3328" width="77" customWidth="1"/>
    <col min="3329" max="3329" width="20.88671875" bestFit="1" customWidth="1"/>
    <col min="3330" max="3330" width="8.109375" bestFit="1" customWidth="1"/>
    <col min="3331" max="3331" width="9.88671875" customWidth="1"/>
    <col min="3332" max="3332" width="8.88671875" bestFit="1" customWidth="1"/>
    <col min="3333" max="3333" width="7" bestFit="1" customWidth="1"/>
    <col min="3334" max="3334" width="21.44140625" bestFit="1" customWidth="1"/>
    <col min="3335" max="3335" width="14.88671875" customWidth="1"/>
    <col min="3336" max="3336" width="11.44140625" bestFit="1" customWidth="1"/>
    <col min="3337" max="3337" width="8.5546875" customWidth="1"/>
    <col min="3584" max="3584" width="77" customWidth="1"/>
    <col min="3585" max="3585" width="20.88671875" bestFit="1" customWidth="1"/>
    <col min="3586" max="3586" width="8.109375" bestFit="1" customWidth="1"/>
    <col min="3587" max="3587" width="9.88671875" customWidth="1"/>
    <col min="3588" max="3588" width="8.88671875" bestFit="1" customWidth="1"/>
    <col min="3589" max="3589" width="7" bestFit="1" customWidth="1"/>
    <col min="3590" max="3590" width="21.44140625" bestFit="1" customWidth="1"/>
    <col min="3591" max="3591" width="14.88671875" customWidth="1"/>
    <col min="3592" max="3592" width="11.44140625" bestFit="1" customWidth="1"/>
    <col min="3593" max="3593" width="8.5546875" customWidth="1"/>
    <col min="3840" max="3840" width="77" customWidth="1"/>
    <col min="3841" max="3841" width="20.88671875" bestFit="1" customWidth="1"/>
    <col min="3842" max="3842" width="8.109375" bestFit="1" customWidth="1"/>
    <col min="3843" max="3843" width="9.88671875" customWidth="1"/>
    <col min="3844" max="3844" width="8.88671875" bestFit="1" customWidth="1"/>
    <col min="3845" max="3845" width="7" bestFit="1" customWidth="1"/>
    <col min="3846" max="3846" width="21.44140625" bestFit="1" customWidth="1"/>
    <col min="3847" max="3847" width="14.88671875" customWidth="1"/>
    <col min="3848" max="3848" width="11.44140625" bestFit="1" customWidth="1"/>
    <col min="3849" max="3849" width="8.5546875" customWidth="1"/>
    <col min="4096" max="4096" width="77" customWidth="1"/>
    <col min="4097" max="4097" width="20.88671875" bestFit="1" customWidth="1"/>
    <col min="4098" max="4098" width="8.109375" bestFit="1" customWidth="1"/>
    <col min="4099" max="4099" width="9.88671875" customWidth="1"/>
    <col min="4100" max="4100" width="8.88671875" bestFit="1" customWidth="1"/>
    <col min="4101" max="4101" width="7" bestFit="1" customWidth="1"/>
    <col min="4102" max="4102" width="21.44140625" bestFit="1" customWidth="1"/>
    <col min="4103" max="4103" width="14.88671875" customWidth="1"/>
    <col min="4104" max="4104" width="11.44140625" bestFit="1" customWidth="1"/>
    <col min="4105" max="4105" width="8.5546875" customWidth="1"/>
    <col min="4352" max="4352" width="77" customWidth="1"/>
    <col min="4353" max="4353" width="20.88671875" bestFit="1" customWidth="1"/>
    <col min="4354" max="4354" width="8.109375" bestFit="1" customWidth="1"/>
    <col min="4355" max="4355" width="9.88671875" customWidth="1"/>
    <col min="4356" max="4356" width="8.88671875" bestFit="1" customWidth="1"/>
    <col min="4357" max="4357" width="7" bestFit="1" customWidth="1"/>
    <col min="4358" max="4358" width="21.44140625" bestFit="1" customWidth="1"/>
    <col min="4359" max="4359" width="14.88671875" customWidth="1"/>
    <col min="4360" max="4360" width="11.44140625" bestFit="1" customWidth="1"/>
    <col min="4361" max="4361" width="8.5546875" customWidth="1"/>
    <col min="4608" max="4608" width="77" customWidth="1"/>
    <col min="4609" max="4609" width="20.88671875" bestFit="1" customWidth="1"/>
    <col min="4610" max="4610" width="8.109375" bestFit="1" customWidth="1"/>
    <col min="4611" max="4611" width="9.88671875" customWidth="1"/>
    <col min="4612" max="4612" width="8.88671875" bestFit="1" customWidth="1"/>
    <col min="4613" max="4613" width="7" bestFit="1" customWidth="1"/>
    <col min="4614" max="4614" width="21.44140625" bestFit="1" customWidth="1"/>
    <col min="4615" max="4615" width="14.88671875" customWidth="1"/>
    <col min="4616" max="4616" width="11.44140625" bestFit="1" customWidth="1"/>
    <col min="4617" max="4617" width="8.5546875" customWidth="1"/>
    <col min="4864" max="4864" width="77" customWidth="1"/>
    <col min="4865" max="4865" width="20.88671875" bestFit="1" customWidth="1"/>
    <col min="4866" max="4866" width="8.109375" bestFit="1" customWidth="1"/>
    <col min="4867" max="4867" width="9.88671875" customWidth="1"/>
    <col min="4868" max="4868" width="8.88671875" bestFit="1" customWidth="1"/>
    <col min="4869" max="4869" width="7" bestFit="1" customWidth="1"/>
    <col min="4870" max="4870" width="21.44140625" bestFit="1" customWidth="1"/>
    <col min="4871" max="4871" width="14.88671875" customWidth="1"/>
    <col min="4872" max="4872" width="11.44140625" bestFit="1" customWidth="1"/>
    <col min="4873" max="4873" width="8.5546875" customWidth="1"/>
    <col min="5120" max="5120" width="77" customWidth="1"/>
    <col min="5121" max="5121" width="20.88671875" bestFit="1" customWidth="1"/>
    <col min="5122" max="5122" width="8.109375" bestFit="1" customWidth="1"/>
    <col min="5123" max="5123" width="9.88671875" customWidth="1"/>
    <col min="5124" max="5124" width="8.88671875" bestFit="1" customWidth="1"/>
    <col min="5125" max="5125" width="7" bestFit="1" customWidth="1"/>
    <col min="5126" max="5126" width="21.44140625" bestFit="1" customWidth="1"/>
    <col min="5127" max="5127" width="14.88671875" customWidth="1"/>
    <col min="5128" max="5128" width="11.44140625" bestFit="1" customWidth="1"/>
    <col min="5129" max="5129" width="8.5546875" customWidth="1"/>
    <col min="5376" max="5376" width="77" customWidth="1"/>
    <col min="5377" max="5377" width="20.88671875" bestFit="1" customWidth="1"/>
    <col min="5378" max="5378" width="8.109375" bestFit="1" customWidth="1"/>
    <col min="5379" max="5379" width="9.88671875" customWidth="1"/>
    <col min="5380" max="5380" width="8.88671875" bestFit="1" customWidth="1"/>
    <col min="5381" max="5381" width="7" bestFit="1" customWidth="1"/>
    <col min="5382" max="5382" width="21.44140625" bestFit="1" customWidth="1"/>
    <col min="5383" max="5383" width="14.88671875" customWidth="1"/>
    <col min="5384" max="5384" width="11.44140625" bestFit="1" customWidth="1"/>
    <col min="5385" max="5385" width="8.5546875" customWidth="1"/>
    <col min="5632" max="5632" width="77" customWidth="1"/>
    <col min="5633" max="5633" width="20.88671875" bestFit="1" customWidth="1"/>
    <col min="5634" max="5634" width="8.109375" bestFit="1" customWidth="1"/>
    <col min="5635" max="5635" width="9.88671875" customWidth="1"/>
    <col min="5636" max="5636" width="8.88671875" bestFit="1" customWidth="1"/>
    <col min="5637" max="5637" width="7" bestFit="1" customWidth="1"/>
    <col min="5638" max="5638" width="21.44140625" bestFit="1" customWidth="1"/>
    <col min="5639" max="5639" width="14.88671875" customWidth="1"/>
    <col min="5640" max="5640" width="11.44140625" bestFit="1" customWidth="1"/>
    <col min="5641" max="5641" width="8.5546875" customWidth="1"/>
    <col min="5888" max="5888" width="77" customWidth="1"/>
    <col min="5889" max="5889" width="20.88671875" bestFit="1" customWidth="1"/>
    <col min="5890" max="5890" width="8.109375" bestFit="1" customWidth="1"/>
    <col min="5891" max="5891" width="9.88671875" customWidth="1"/>
    <col min="5892" max="5892" width="8.88671875" bestFit="1" customWidth="1"/>
    <col min="5893" max="5893" width="7" bestFit="1" customWidth="1"/>
    <col min="5894" max="5894" width="21.44140625" bestFit="1" customWidth="1"/>
    <col min="5895" max="5895" width="14.88671875" customWidth="1"/>
    <col min="5896" max="5896" width="11.44140625" bestFit="1" customWidth="1"/>
    <col min="5897" max="5897" width="8.5546875" customWidth="1"/>
    <col min="6144" max="6144" width="77" customWidth="1"/>
    <col min="6145" max="6145" width="20.88671875" bestFit="1" customWidth="1"/>
    <col min="6146" max="6146" width="8.109375" bestFit="1" customWidth="1"/>
    <col min="6147" max="6147" width="9.88671875" customWidth="1"/>
    <col min="6148" max="6148" width="8.88671875" bestFit="1" customWidth="1"/>
    <col min="6149" max="6149" width="7" bestFit="1" customWidth="1"/>
    <col min="6150" max="6150" width="21.44140625" bestFit="1" customWidth="1"/>
    <col min="6151" max="6151" width="14.88671875" customWidth="1"/>
    <col min="6152" max="6152" width="11.44140625" bestFit="1" customWidth="1"/>
    <col min="6153" max="6153" width="8.5546875" customWidth="1"/>
    <col min="6400" max="6400" width="77" customWidth="1"/>
    <col min="6401" max="6401" width="20.88671875" bestFit="1" customWidth="1"/>
    <col min="6402" max="6402" width="8.109375" bestFit="1" customWidth="1"/>
    <col min="6403" max="6403" width="9.88671875" customWidth="1"/>
    <col min="6404" max="6404" width="8.88671875" bestFit="1" customWidth="1"/>
    <col min="6405" max="6405" width="7" bestFit="1" customWidth="1"/>
    <col min="6406" max="6406" width="21.44140625" bestFit="1" customWidth="1"/>
    <col min="6407" max="6407" width="14.88671875" customWidth="1"/>
    <col min="6408" max="6408" width="11.44140625" bestFit="1" customWidth="1"/>
    <col min="6409" max="6409" width="8.5546875" customWidth="1"/>
    <col min="6656" max="6656" width="77" customWidth="1"/>
    <col min="6657" max="6657" width="20.88671875" bestFit="1" customWidth="1"/>
    <col min="6658" max="6658" width="8.109375" bestFit="1" customWidth="1"/>
    <col min="6659" max="6659" width="9.88671875" customWidth="1"/>
    <col min="6660" max="6660" width="8.88671875" bestFit="1" customWidth="1"/>
    <col min="6661" max="6661" width="7" bestFit="1" customWidth="1"/>
    <col min="6662" max="6662" width="21.44140625" bestFit="1" customWidth="1"/>
    <col min="6663" max="6663" width="14.88671875" customWidth="1"/>
    <col min="6664" max="6664" width="11.44140625" bestFit="1" customWidth="1"/>
    <col min="6665" max="6665" width="8.5546875" customWidth="1"/>
    <col min="6912" max="6912" width="77" customWidth="1"/>
    <col min="6913" max="6913" width="20.88671875" bestFit="1" customWidth="1"/>
    <col min="6914" max="6914" width="8.109375" bestFit="1" customWidth="1"/>
    <col min="6915" max="6915" width="9.88671875" customWidth="1"/>
    <col min="6916" max="6916" width="8.88671875" bestFit="1" customWidth="1"/>
    <col min="6917" max="6917" width="7" bestFit="1" customWidth="1"/>
    <col min="6918" max="6918" width="21.44140625" bestFit="1" customWidth="1"/>
    <col min="6919" max="6919" width="14.88671875" customWidth="1"/>
    <col min="6920" max="6920" width="11.44140625" bestFit="1" customWidth="1"/>
    <col min="6921" max="6921" width="8.5546875" customWidth="1"/>
    <col min="7168" max="7168" width="77" customWidth="1"/>
    <col min="7169" max="7169" width="20.88671875" bestFit="1" customWidth="1"/>
    <col min="7170" max="7170" width="8.109375" bestFit="1" customWidth="1"/>
    <col min="7171" max="7171" width="9.88671875" customWidth="1"/>
    <col min="7172" max="7172" width="8.88671875" bestFit="1" customWidth="1"/>
    <col min="7173" max="7173" width="7" bestFit="1" customWidth="1"/>
    <col min="7174" max="7174" width="21.44140625" bestFit="1" customWidth="1"/>
    <col min="7175" max="7175" width="14.88671875" customWidth="1"/>
    <col min="7176" max="7176" width="11.44140625" bestFit="1" customWidth="1"/>
    <col min="7177" max="7177" width="8.5546875" customWidth="1"/>
    <col min="7424" max="7424" width="77" customWidth="1"/>
    <col min="7425" max="7425" width="20.88671875" bestFit="1" customWidth="1"/>
    <col min="7426" max="7426" width="8.109375" bestFit="1" customWidth="1"/>
    <col min="7427" max="7427" width="9.88671875" customWidth="1"/>
    <col min="7428" max="7428" width="8.88671875" bestFit="1" customWidth="1"/>
    <col min="7429" max="7429" width="7" bestFit="1" customWidth="1"/>
    <col min="7430" max="7430" width="21.44140625" bestFit="1" customWidth="1"/>
    <col min="7431" max="7431" width="14.88671875" customWidth="1"/>
    <col min="7432" max="7432" width="11.44140625" bestFit="1" customWidth="1"/>
    <col min="7433" max="7433" width="8.5546875" customWidth="1"/>
    <col min="7680" max="7680" width="77" customWidth="1"/>
    <col min="7681" max="7681" width="20.88671875" bestFit="1" customWidth="1"/>
    <col min="7682" max="7682" width="8.109375" bestFit="1" customWidth="1"/>
    <col min="7683" max="7683" width="9.88671875" customWidth="1"/>
    <col min="7684" max="7684" width="8.88671875" bestFit="1" customWidth="1"/>
    <col min="7685" max="7685" width="7" bestFit="1" customWidth="1"/>
    <col min="7686" max="7686" width="21.44140625" bestFit="1" customWidth="1"/>
    <col min="7687" max="7687" width="14.88671875" customWidth="1"/>
    <col min="7688" max="7688" width="11.44140625" bestFit="1" customWidth="1"/>
    <col min="7689" max="7689" width="8.5546875" customWidth="1"/>
    <col min="7936" max="7936" width="77" customWidth="1"/>
    <col min="7937" max="7937" width="20.88671875" bestFit="1" customWidth="1"/>
    <col min="7938" max="7938" width="8.109375" bestFit="1" customWidth="1"/>
    <col min="7939" max="7939" width="9.88671875" customWidth="1"/>
    <col min="7940" max="7940" width="8.88671875" bestFit="1" customWidth="1"/>
    <col min="7941" max="7941" width="7" bestFit="1" customWidth="1"/>
    <col min="7942" max="7942" width="21.44140625" bestFit="1" customWidth="1"/>
    <col min="7943" max="7943" width="14.88671875" customWidth="1"/>
    <col min="7944" max="7944" width="11.44140625" bestFit="1" customWidth="1"/>
    <col min="7945" max="7945" width="8.5546875" customWidth="1"/>
    <col min="8192" max="8192" width="77" customWidth="1"/>
    <col min="8193" max="8193" width="20.88671875" bestFit="1" customWidth="1"/>
    <col min="8194" max="8194" width="8.109375" bestFit="1" customWidth="1"/>
    <col min="8195" max="8195" width="9.88671875" customWidth="1"/>
    <col min="8196" max="8196" width="8.88671875" bestFit="1" customWidth="1"/>
    <col min="8197" max="8197" width="7" bestFit="1" customWidth="1"/>
    <col min="8198" max="8198" width="21.44140625" bestFit="1" customWidth="1"/>
    <col min="8199" max="8199" width="14.88671875" customWidth="1"/>
    <col min="8200" max="8200" width="11.44140625" bestFit="1" customWidth="1"/>
    <col min="8201" max="8201" width="8.5546875" customWidth="1"/>
    <col min="8448" max="8448" width="77" customWidth="1"/>
    <col min="8449" max="8449" width="20.88671875" bestFit="1" customWidth="1"/>
    <col min="8450" max="8450" width="8.109375" bestFit="1" customWidth="1"/>
    <col min="8451" max="8451" width="9.88671875" customWidth="1"/>
    <col min="8452" max="8452" width="8.88671875" bestFit="1" customWidth="1"/>
    <col min="8453" max="8453" width="7" bestFit="1" customWidth="1"/>
    <col min="8454" max="8454" width="21.44140625" bestFit="1" customWidth="1"/>
    <col min="8455" max="8455" width="14.88671875" customWidth="1"/>
    <col min="8456" max="8456" width="11.44140625" bestFit="1" customWidth="1"/>
    <col min="8457" max="8457" width="8.5546875" customWidth="1"/>
    <col min="8704" max="8704" width="77" customWidth="1"/>
    <col min="8705" max="8705" width="20.88671875" bestFit="1" customWidth="1"/>
    <col min="8706" max="8706" width="8.109375" bestFit="1" customWidth="1"/>
    <col min="8707" max="8707" width="9.88671875" customWidth="1"/>
    <col min="8708" max="8708" width="8.88671875" bestFit="1" customWidth="1"/>
    <col min="8709" max="8709" width="7" bestFit="1" customWidth="1"/>
    <col min="8710" max="8710" width="21.44140625" bestFit="1" customWidth="1"/>
    <col min="8711" max="8711" width="14.88671875" customWidth="1"/>
    <col min="8712" max="8712" width="11.44140625" bestFit="1" customWidth="1"/>
    <col min="8713" max="8713" width="8.5546875" customWidth="1"/>
    <col min="8960" max="8960" width="77" customWidth="1"/>
    <col min="8961" max="8961" width="20.88671875" bestFit="1" customWidth="1"/>
    <col min="8962" max="8962" width="8.109375" bestFit="1" customWidth="1"/>
    <col min="8963" max="8963" width="9.88671875" customWidth="1"/>
    <col min="8964" max="8964" width="8.88671875" bestFit="1" customWidth="1"/>
    <col min="8965" max="8965" width="7" bestFit="1" customWidth="1"/>
    <col min="8966" max="8966" width="21.44140625" bestFit="1" customWidth="1"/>
    <col min="8967" max="8967" width="14.88671875" customWidth="1"/>
    <col min="8968" max="8968" width="11.44140625" bestFit="1" customWidth="1"/>
    <col min="8969" max="8969" width="8.5546875" customWidth="1"/>
    <col min="9216" max="9216" width="77" customWidth="1"/>
    <col min="9217" max="9217" width="20.88671875" bestFit="1" customWidth="1"/>
    <col min="9218" max="9218" width="8.109375" bestFit="1" customWidth="1"/>
    <col min="9219" max="9219" width="9.88671875" customWidth="1"/>
    <col min="9220" max="9220" width="8.88671875" bestFit="1" customWidth="1"/>
    <col min="9221" max="9221" width="7" bestFit="1" customWidth="1"/>
    <col min="9222" max="9222" width="21.44140625" bestFit="1" customWidth="1"/>
    <col min="9223" max="9223" width="14.88671875" customWidth="1"/>
    <col min="9224" max="9224" width="11.44140625" bestFit="1" customWidth="1"/>
    <col min="9225" max="9225" width="8.5546875" customWidth="1"/>
    <col min="9472" max="9472" width="77" customWidth="1"/>
    <col min="9473" max="9473" width="20.88671875" bestFit="1" customWidth="1"/>
    <col min="9474" max="9474" width="8.109375" bestFit="1" customWidth="1"/>
    <col min="9475" max="9475" width="9.88671875" customWidth="1"/>
    <col min="9476" max="9476" width="8.88671875" bestFit="1" customWidth="1"/>
    <col min="9477" max="9477" width="7" bestFit="1" customWidth="1"/>
    <col min="9478" max="9478" width="21.44140625" bestFit="1" customWidth="1"/>
    <col min="9479" max="9479" width="14.88671875" customWidth="1"/>
    <col min="9480" max="9480" width="11.44140625" bestFit="1" customWidth="1"/>
    <col min="9481" max="9481" width="8.5546875" customWidth="1"/>
    <col min="9728" max="9728" width="77" customWidth="1"/>
    <col min="9729" max="9729" width="20.88671875" bestFit="1" customWidth="1"/>
    <col min="9730" max="9730" width="8.109375" bestFit="1" customWidth="1"/>
    <col min="9731" max="9731" width="9.88671875" customWidth="1"/>
    <col min="9732" max="9732" width="8.88671875" bestFit="1" customWidth="1"/>
    <col min="9733" max="9733" width="7" bestFit="1" customWidth="1"/>
    <col min="9734" max="9734" width="21.44140625" bestFit="1" customWidth="1"/>
    <col min="9735" max="9735" width="14.88671875" customWidth="1"/>
    <col min="9736" max="9736" width="11.44140625" bestFit="1" customWidth="1"/>
    <col min="9737" max="9737" width="8.5546875" customWidth="1"/>
    <col min="9984" max="9984" width="77" customWidth="1"/>
    <col min="9985" max="9985" width="20.88671875" bestFit="1" customWidth="1"/>
    <col min="9986" max="9986" width="8.109375" bestFit="1" customWidth="1"/>
    <col min="9987" max="9987" width="9.88671875" customWidth="1"/>
    <col min="9988" max="9988" width="8.88671875" bestFit="1" customWidth="1"/>
    <col min="9989" max="9989" width="7" bestFit="1" customWidth="1"/>
    <col min="9990" max="9990" width="21.44140625" bestFit="1" customWidth="1"/>
    <col min="9991" max="9991" width="14.88671875" customWidth="1"/>
    <col min="9992" max="9992" width="11.44140625" bestFit="1" customWidth="1"/>
    <col min="9993" max="9993" width="8.5546875" customWidth="1"/>
    <col min="10240" max="10240" width="77" customWidth="1"/>
    <col min="10241" max="10241" width="20.88671875" bestFit="1" customWidth="1"/>
    <col min="10242" max="10242" width="8.109375" bestFit="1" customWidth="1"/>
    <col min="10243" max="10243" width="9.88671875" customWidth="1"/>
    <col min="10244" max="10244" width="8.88671875" bestFit="1" customWidth="1"/>
    <col min="10245" max="10245" width="7" bestFit="1" customWidth="1"/>
    <col min="10246" max="10246" width="21.44140625" bestFit="1" customWidth="1"/>
    <col min="10247" max="10247" width="14.88671875" customWidth="1"/>
    <col min="10248" max="10248" width="11.44140625" bestFit="1" customWidth="1"/>
    <col min="10249" max="10249" width="8.5546875" customWidth="1"/>
    <col min="10496" max="10496" width="77" customWidth="1"/>
    <col min="10497" max="10497" width="20.88671875" bestFit="1" customWidth="1"/>
    <col min="10498" max="10498" width="8.109375" bestFit="1" customWidth="1"/>
    <col min="10499" max="10499" width="9.88671875" customWidth="1"/>
    <col min="10500" max="10500" width="8.88671875" bestFit="1" customWidth="1"/>
    <col min="10501" max="10501" width="7" bestFit="1" customWidth="1"/>
    <col min="10502" max="10502" width="21.44140625" bestFit="1" customWidth="1"/>
    <col min="10503" max="10503" width="14.88671875" customWidth="1"/>
    <col min="10504" max="10504" width="11.44140625" bestFit="1" customWidth="1"/>
    <col min="10505" max="10505" width="8.5546875" customWidth="1"/>
    <col min="10752" max="10752" width="77" customWidth="1"/>
    <col min="10753" max="10753" width="20.88671875" bestFit="1" customWidth="1"/>
    <col min="10754" max="10754" width="8.109375" bestFit="1" customWidth="1"/>
    <col min="10755" max="10755" width="9.88671875" customWidth="1"/>
    <col min="10756" max="10756" width="8.88671875" bestFit="1" customWidth="1"/>
    <col min="10757" max="10757" width="7" bestFit="1" customWidth="1"/>
    <col min="10758" max="10758" width="21.44140625" bestFit="1" customWidth="1"/>
    <col min="10759" max="10759" width="14.88671875" customWidth="1"/>
    <col min="10760" max="10760" width="11.44140625" bestFit="1" customWidth="1"/>
    <col min="10761" max="10761" width="8.5546875" customWidth="1"/>
    <col min="11008" max="11008" width="77" customWidth="1"/>
    <col min="11009" max="11009" width="20.88671875" bestFit="1" customWidth="1"/>
    <col min="11010" max="11010" width="8.109375" bestFit="1" customWidth="1"/>
    <col min="11011" max="11011" width="9.88671875" customWidth="1"/>
    <col min="11012" max="11012" width="8.88671875" bestFit="1" customWidth="1"/>
    <col min="11013" max="11013" width="7" bestFit="1" customWidth="1"/>
    <col min="11014" max="11014" width="21.44140625" bestFit="1" customWidth="1"/>
    <col min="11015" max="11015" width="14.88671875" customWidth="1"/>
    <col min="11016" max="11016" width="11.44140625" bestFit="1" customWidth="1"/>
    <col min="11017" max="11017" width="8.5546875" customWidth="1"/>
    <col min="11264" max="11264" width="77" customWidth="1"/>
    <col min="11265" max="11265" width="20.88671875" bestFit="1" customWidth="1"/>
    <col min="11266" max="11266" width="8.109375" bestFit="1" customWidth="1"/>
    <col min="11267" max="11267" width="9.88671875" customWidth="1"/>
    <col min="11268" max="11268" width="8.88671875" bestFit="1" customWidth="1"/>
    <col min="11269" max="11269" width="7" bestFit="1" customWidth="1"/>
    <col min="11270" max="11270" width="21.44140625" bestFit="1" customWidth="1"/>
    <col min="11271" max="11271" width="14.88671875" customWidth="1"/>
    <col min="11272" max="11272" width="11.44140625" bestFit="1" customWidth="1"/>
    <col min="11273" max="11273" width="8.5546875" customWidth="1"/>
    <col min="11520" max="11520" width="77" customWidth="1"/>
    <col min="11521" max="11521" width="20.88671875" bestFit="1" customWidth="1"/>
    <col min="11522" max="11522" width="8.109375" bestFit="1" customWidth="1"/>
    <col min="11523" max="11523" width="9.88671875" customWidth="1"/>
    <col min="11524" max="11524" width="8.88671875" bestFit="1" customWidth="1"/>
    <col min="11525" max="11525" width="7" bestFit="1" customWidth="1"/>
    <col min="11526" max="11526" width="21.44140625" bestFit="1" customWidth="1"/>
    <col min="11527" max="11527" width="14.88671875" customWidth="1"/>
    <col min="11528" max="11528" width="11.44140625" bestFit="1" customWidth="1"/>
    <col min="11529" max="11529" width="8.5546875" customWidth="1"/>
    <col min="11776" max="11776" width="77" customWidth="1"/>
    <col min="11777" max="11777" width="20.88671875" bestFit="1" customWidth="1"/>
    <col min="11778" max="11778" width="8.109375" bestFit="1" customWidth="1"/>
    <col min="11779" max="11779" width="9.88671875" customWidth="1"/>
    <col min="11780" max="11780" width="8.88671875" bestFit="1" customWidth="1"/>
    <col min="11781" max="11781" width="7" bestFit="1" customWidth="1"/>
    <col min="11782" max="11782" width="21.44140625" bestFit="1" customWidth="1"/>
    <col min="11783" max="11783" width="14.88671875" customWidth="1"/>
    <col min="11784" max="11784" width="11.44140625" bestFit="1" customWidth="1"/>
    <col min="11785" max="11785" width="8.5546875" customWidth="1"/>
    <col min="12032" max="12032" width="77" customWidth="1"/>
    <col min="12033" max="12033" width="20.88671875" bestFit="1" customWidth="1"/>
    <col min="12034" max="12034" width="8.109375" bestFit="1" customWidth="1"/>
    <col min="12035" max="12035" width="9.88671875" customWidth="1"/>
    <col min="12036" max="12036" width="8.88671875" bestFit="1" customWidth="1"/>
    <col min="12037" max="12037" width="7" bestFit="1" customWidth="1"/>
    <col min="12038" max="12038" width="21.44140625" bestFit="1" customWidth="1"/>
    <col min="12039" max="12039" width="14.88671875" customWidth="1"/>
    <col min="12040" max="12040" width="11.44140625" bestFit="1" customWidth="1"/>
    <col min="12041" max="12041" width="8.5546875" customWidth="1"/>
    <col min="12288" max="12288" width="77" customWidth="1"/>
    <col min="12289" max="12289" width="20.88671875" bestFit="1" customWidth="1"/>
    <col min="12290" max="12290" width="8.109375" bestFit="1" customWidth="1"/>
    <col min="12291" max="12291" width="9.88671875" customWidth="1"/>
    <col min="12292" max="12292" width="8.88671875" bestFit="1" customWidth="1"/>
    <col min="12293" max="12293" width="7" bestFit="1" customWidth="1"/>
    <col min="12294" max="12294" width="21.44140625" bestFit="1" customWidth="1"/>
    <col min="12295" max="12295" width="14.88671875" customWidth="1"/>
    <col min="12296" max="12296" width="11.44140625" bestFit="1" customWidth="1"/>
    <col min="12297" max="12297" width="8.5546875" customWidth="1"/>
    <col min="12544" max="12544" width="77" customWidth="1"/>
    <col min="12545" max="12545" width="20.88671875" bestFit="1" customWidth="1"/>
    <col min="12546" max="12546" width="8.109375" bestFit="1" customWidth="1"/>
    <col min="12547" max="12547" width="9.88671875" customWidth="1"/>
    <col min="12548" max="12548" width="8.88671875" bestFit="1" customWidth="1"/>
    <col min="12549" max="12549" width="7" bestFit="1" customWidth="1"/>
    <col min="12550" max="12550" width="21.44140625" bestFit="1" customWidth="1"/>
    <col min="12551" max="12551" width="14.88671875" customWidth="1"/>
    <col min="12552" max="12552" width="11.44140625" bestFit="1" customWidth="1"/>
    <col min="12553" max="12553" width="8.5546875" customWidth="1"/>
    <col min="12800" max="12800" width="77" customWidth="1"/>
    <col min="12801" max="12801" width="20.88671875" bestFit="1" customWidth="1"/>
    <col min="12802" max="12802" width="8.109375" bestFit="1" customWidth="1"/>
    <col min="12803" max="12803" width="9.88671875" customWidth="1"/>
    <col min="12804" max="12804" width="8.88671875" bestFit="1" customWidth="1"/>
    <col min="12805" max="12805" width="7" bestFit="1" customWidth="1"/>
    <col min="12806" max="12806" width="21.44140625" bestFit="1" customWidth="1"/>
    <col min="12807" max="12807" width="14.88671875" customWidth="1"/>
    <col min="12808" max="12808" width="11.44140625" bestFit="1" customWidth="1"/>
    <col min="12809" max="12809" width="8.5546875" customWidth="1"/>
    <col min="13056" max="13056" width="77" customWidth="1"/>
    <col min="13057" max="13057" width="20.88671875" bestFit="1" customWidth="1"/>
    <col min="13058" max="13058" width="8.109375" bestFit="1" customWidth="1"/>
    <col min="13059" max="13059" width="9.88671875" customWidth="1"/>
    <col min="13060" max="13060" width="8.88671875" bestFit="1" customWidth="1"/>
    <col min="13061" max="13061" width="7" bestFit="1" customWidth="1"/>
    <col min="13062" max="13062" width="21.44140625" bestFit="1" customWidth="1"/>
    <col min="13063" max="13063" width="14.88671875" customWidth="1"/>
    <col min="13064" max="13064" width="11.44140625" bestFit="1" customWidth="1"/>
    <col min="13065" max="13065" width="8.5546875" customWidth="1"/>
    <col min="13312" max="13312" width="77" customWidth="1"/>
    <col min="13313" max="13313" width="20.88671875" bestFit="1" customWidth="1"/>
    <col min="13314" max="13314" width="8.109375" bestFit="1" customWidth="1"/>
    <col min="13315" max="13315" width="9.88671875" customWidth="1"/>
    <col min="13316" max="13316" width="8.88671875" bestFit="1" customWidth="1"/>
    <col min="13317" max="13317" width="7" bestFit="1" customWidth="1"/>
    <col min="13318" max="13318" width="21.44140625" bestFit="1" customWidth="1"/>
    <col min="13319" max="13319" width="14.88671875" customWidth="1"/>
    <col min="13320" max="13320" width="11.44140625" bestFit="1" customWidth="1"/>
    <col min="13321" max="13321" width="8.5546875" customWidth="1"/>
    <col min="13568" max="13568" width="77" customWidth="1"/>
    <col min="13569" max="13569" width="20.88671875" bestFit="1" customWidth="1"/>
    <col min="13570" max="13570" width="8.109375" bestFit="1" customWidth="1"/>
    <col min="13571" max="13571" width="9.88671875" customWidth="1"/>
    <col min="13572" max="13572" width="8.88671875" bestFit="1" customWidth="1"/>
    <col min="13573" max="13573" width="7" bestFit="1" customWidth="1"/>
    <col min="13574" max="13574" width="21.44140625" bestFit="1" customWidth="1"/>
    <col min="13575" max="13575" width="14.88671875" customWidth="1"/>
    <col min="13576" max="13576" width="11.44140625" bestFit="1" customWidth="1"/>
    <col min="13577" max="13577" width="8.5546875" customWidth="1"/>
    <col min="13824" max="13824" width="77" customWidth="1"/>
    <col min="13825" max="13825" width="20.88671875" bestFit="1" customWidth="1"/>
    <col min="13826" max="13826" width="8.109375" bestFit="1" customWidth="1"/>
    <col min="13827" max="13827" width="9.88671875" customWidth="1"/>
    <col min="13828" max="13828" width="8.88671875" bestFit="1" customWidth="1"/>
    <col min="13829" max="13829" width="7" bestFit="1" customWidth="1"/>
    <col min="13830" max="13830" width="21.44140625" bestFit="1" customWidth="1"/>
    <col min="13831" max="13831" width="14.88671875" customWidth="1"/>
    <col min="13832" max="13832" width="11.44140625" bestFit="1" customWidth="1"/>
    <col min="13833" max="13833" width="8.5546875" customWidth="1"/>
    <col min="14080" max="14080" width="77" customWidth="1"/>
    <col min="14081" max="14081" width="20.88671875" bestFit="1" customWidth="1"/>
    <col min="14082" max="14082" width="8.109375" bestFit="1" customWidth="1"/>
    <col min="14083" max="14083" width="9.88671875" customWidth="1"/>
    <col min="14084" max="14084" width="8.88671875" bestFit="1" customWidth="1"/>
    <col min="14085" max="14085" width="7" bestFit="1" customWidth="1"/>
    <col min="14086" max="14086" width="21.44140625" bestFit="1" customWidth="1"/>
    <col min="14087" max="14087" width="14.88671875" customWidth="1"/>
    <col min="14088" max="14088" width="11.44140625" bestFit="1" customWidth="1"/>
    <col min="14089" max="14089" width="8.5546875" customWidth="1"/>
    <col min="14336" max="14336" width="77" customWidth="1"/>
    <col min="14337" max="14337" width="20.88671875" bestFit="1" customWidth="1"/>
    <col min="14338" max="14338" width="8.109375" bestFit="1" customWidth="1"/>
    <col min="14339" max="14339" width="9.88671875" customWidth="1"/>
    <col min="14340" max="14340" width="8.88671875" bestFit="1" customWidth="1"/>
    <col min="14341" max="14341" width="7" bestFit="1" customWidth="1"/>
    <col min="14342" max="14342" width="21.44140625" bestFit="1" customWidth="1"/>
    <col min="14343" max="14343" width="14.88671875" customWidth="1"/>
    <col min="14344" max="14344" width="11.44140625" bestFit="1" customWidth="1"/>
    <col min="14345" max="14345" width="8.5546875" customWidth="1"/>
    <col min="14592" max="14592" width="77" customWidth="1"/>
    <col min="14593" max="14593" width="20.88671875" bestFit="1" customWidth="1"/>
    <col min="14594" max="14594" width="8.109375" bestFit="1" customWidth="1"/>
    <col min="14595" max="14595" width="9.88671875" customWidth="1"/>
    <col min="14596" max="14596" width="8.88671875" bestFit="1" customWidth="1"/>
    <col min="14597" max="14597" width="7" bestFit="1" customWidth="1"/>
    <col min="14598" max="14598" width="21.44140625" bestFit="1" customWidth="1"/>
    <col min="14599" max="14599" width="14.88671875" customWidth="1"/>
    <col min="14600" max="14600" width="11.44140625" bestFit="1" customWidth="1"/>
    <col min="14601" max="14601" width="8.5546875" customWidth="1"/>
    <col min="14848" max="14848" width="77" customWidth="1"/>
    <col min="14849" max="14849" width="20.88671875" bestFit="1" customWidth="1"/>
    <col min="14850" max="14850" width="8.109375" bestFit="1" customWidth="1"/>
    <col min="14851" max="14851" width="9.88671875" customWidth="1"/>
    <col min="14852" max="14852" width="8.88671875" bestFit="1" customWidth="1"/>
    <col min="14853" max="14853" width="7" bestFit="1" customWidth="1"/>
    <col min="14854" max="14854" width="21.44140625" bestFit="1" customWidth="1"/>
    <col min="14855" max="14855" width="14.88671875" customWidth="1"/>
    <col min="14856" max="14856" width="11.44140625" bestFit="1" customWidth="1"/>
    <col min="14857" max="14857" width="8.5546875" customWidth="1"/>
    <col min="15104" max="15104" width="77" customWidth="1"/>
    <col min="15105" max="15105" width="20.88671875" bestFit="1" customWidth="1"/>
    <col min="15106" max="15106" width="8.109375" bestFit="1" customWidth="1"/>
    <col min="15107" max="15107" width="9.88671875" customWidth="1"/>
    <col min="15108" max="15108" width="8.88671875" bestFit="1" customWidth="1"/>
    <col min="15109" max="15109" width="7" bestFit="1" customWidth="1"/>
    <col min="15110" max="15110" width="21.44140625" bestFit="1" customWidth="1"/>
    <col min="15111" max="15111" width="14.88671875" customWidth="1"/>
    <col min="15112" max="15112" width="11.44140625" bestFit="1" customWidth="1"/>
    <col min="15113" max="15113" width="8.5546875" customWidth="1"/>
    <col min="15360" max="15360" width="77" customWidth="1"/>
    <col min="15361" max="15361" width="20.88671875" bestFit="1" customWidth="1"/>
    <col min="15362" max="15362" width="8.109375" bestFit="1" customWidth="1"/>
    <col min="15363" max="15363" width="9.88671875" customWidth="1"/>
    <col min="15364" max="15364" width="8.88671875" bestFit="1" customWidth="1"/>
    <col min="15365" max="15365" width="7" bestFit="1" customWidth="1"/>
    <col min="15366" max="15366" width="21.44140625" bestFit="1" customWidth="1"/>
    <col min="15367" max="15367" width="14.88671875" customWidth="1"/>
    <col min="15368" max="15368" width="11.44140625" bestFit="1" customWidth="1"/>
    <col min="15369" max="15369" width="8.5546875" customWidth="1"/>
    <col min="15616" max="15616" width="77" customWidth="1"/>
    <col min="15617" max="15617" width="20.88671875" bestFit="1" customWidth="1"/>
    <col min="15618" max="15618" width="8.109375" bestFit="1" customWidth="1"/>
    <col min="15619" max="15619" width="9.88671875" customWidth="1"/>
    <col min="15620" max="15620" width="8.88671875" bestFit="1" customWidth="1"/>
    <col min="15621" max="15621" width="7" bestFit="1" customWidth="1"/>
    <col min="15622" max="15622" width="21.44140625" bestFit="1" customWidth="1"/>
    <col min="15623" max="15623" width="14.88671875" customWidth="1"/>
    <col min="15624" max="15624" width="11.44140625" bestFit="1" customWidth="1"/>
    <col min="15625" max="15625" width="8.5546875" customWidth="1"/>
    <col min="15872" max="15872" width="77" customWidth="1"/>
    <col min="15873" max="15873" width="20.88671875" bestFit="1" customWidth="1"/>
    <col min="15874" max="15874" width="8.109375" bestFit="1" customWidth="1"/>
    <col min="15875" max="15875" width="9.88671875" customWidth="1"/>
    <col min="15876" max="15876" width="8.88671875" bestFit="1" customWidth="1"/>
    <col min="15877" max="15877" width="7" bestFit="1" customWidth="1"/>
    <col min="15878" max="15878" width="21.44140625" bestFit="1" customWidth="1"/>
    <col min="15879" max="15879" width="14.88671875" customWidth="1"/>
    <col min="15880" max="15880" width="11.44140625" bestFit="1" customWidth="1"/>
    <col min="15881" max="15881" width="8.5546875" customWidth="1"/>
    <col min="16128" max="16128" width="77" customWidth="1"/>
    <col min="16129" max="16129" width="20.88671875" bestFit="1" customWidth="1"/>
    <col min="16130" max="16130" width="8.109375" bestFit="1" customWidth="1"/>
    <col min="16131" max="16131" width="9.88671875" customWidth="1"/>
    <col min="16132" max="16132" width="8.88671875" bestFit="1" customWidth="1"/>
    <col min="16133" max="16133" width="7" bestFit="1" customWidth="1"/>
    <col min="16134" max="16134" width="21.44140625" bestFit="1" customWidth="1"/>
    <col min="16135" max="16135" width="14.88671875" customWidth="1"/>
    <col min="16136" max="16136" width="11.44140625" bestFit="1" customWidth="1"/>
    <col min="16137" max="16137" width="8.5546875" customWidth="1"/>
  </cols>
  <sheetData>
    <row r="1" spans="1:19" ht="21" x14ac:dyDescent="0.4">
      <c r="A1" s="35" t="s">
        <v>0</v>
      </c>
      <c r="B1" s="5"/>
      <c r="C1" s="35"/>
      <c r="D1" s="134"/>
      <c r="E1" s="134"/>
      <c r="F1" s="43"/>
      <c r="G1" s="36"/>
      <c r="H1" s="37"/>
      <c r="I1" s="36"/>
      <c r="J1" s="36"/>
      <c r="K1" s="5"/>
      <c r="L1" s="5"/>
      <c r="M1" s="5"/>
      <c r="N1" s="5"/>
      <c r="O1" s="5"/>
      <c r="P1" s="5"/>
      <c r="Q1" s="5"/>
      <c r="R1" s="5"/>
      <c r="S1" s="5"/>
    </row>
    <row r="2" spans="1:19" ht="21" x14ac:dyDescent="0.4">
      <c r="A2" s="35"/>
      <c r="B2" s="5"/>
      <c r="C2" s="35"/>
      <c r="D2" s="35"/>
      <c r="E2" s="35"/>
      <c r="F2" s="43"/>
      <c r="G2" s="36"/>
      <c r="H2" s="37"/>
      <c r="I2" s="36"/>
      <c r="J2" s="36"/>
      <c r="K2" s="5"/>
      <c r="L2" s="5"/>
      <c r="M2" s="5"/>
      <c r="N2" s="5"/>
      <c r="O2" s="5"/>
      <c r="P2" s="5"/>
      <c r="Q2" s="5"/>
      <c r="R2" s="5"/>
      <c r="S2" s="5"/>
    </row>
    <row r="3" spans="1:19" ht="15.6" x14ac:dyDescent="0.3">
      <c r="A3" s="73" t="s">
        <v>1</v>
      </c>
      <c r="D3" s="7"/>
      <c r="E3" s="8"/>
      <c r="F3" s="44"/>
      <c r="G3" s="9"/>
      <c r="H3" s="10"/>
      <c r="I3" s="8"/>
    </row>
    <row r="4" spans="1:19" ht="14.4" x14ac:dyDescent="0.3">
      <c r="A4" s="6" t="s">
        <v>2</v>
      </c>
    </row>
    <row r="5" spans="1:19" ht="14.4" customHeight="1" x14ac:dyDescent="0.3">
      <c r="A5" s="6" t="s">
        <v>3</v>
      </c>
      <c r="D5" s="7"/>
      <c r="E5" s="8"/>
      <c r="F5" s="44"/>
      <c r="G5" s="9"/>
      <c r="H5" s="10"/>
      <c r="I5" s="8"/>
    </row>
    <row r="6" spans="1:19" s="141" customFormat="1" ht="50.4" customHeight="1" x14ac:dyDescent="0.3">
      <c r="A6" s="141" t="s">
        <v>310</v>
      </c>
    </row>
    <row r="7" spans="1:19" ht="14.4" customHeight="1" x14ac:dyDescent="0.3">
      <c r="A7" s="6" t="s">
        <v>4</v>
      </c>
    </row>
    <row r="8" spans="1:19" ht="14.4" customHeight="1" x14ac:dyDescent="0.3">
      <c r="A8" s="6" t="s">
        <v>296</v>
      </c>
      <c r="B8" s="52"/>
      <c r="D8" s="7"/>
      <c r="E8" s="8"/>
      <c r="F8" s="44"/>
      <c r="G8" s="9"/>
      <c r="H8" s="10"/>
      <c r="I8" s="8"/>
    </row>
    <row r="9" spans="1:19" ht="14.4" customHeight="1" x14ac:dyDescent="0.3">
      <c r="A9" s="6" t="s">
        <v>5</v>
      </c>
      <c r="B9" s="52"/>
      <c r="D9" s="7"/>
      <c r="E9" s="8"/>
      <c r="F9" s="44"/>
      <c r="G9" s="9"/>
      <c r="H9" s="10"/>
      <c r="I9" s="8"/>
    </row>
    <row r="10" spans="1:19" ht="14.4" x14ac:dyDescent="0.3">
      <c r="A10" s="6"/>
      <c r="B10" s="52"/>
      <c r="D10" s="7"/>
      <c r="E10" s="8"/>
      <c r="F10" s="44"/>
      <c r="G10" s="9"/>
      <c r="H10" s="10"/>
      <c r="I10" s="8"/>
    </row>
    <row r="11" spans="1:19" ht="15.6" x14ac:dyDescent="0.3">
      <c r="A11" s="73" t="s">
        <v>6</v>
      </c>
      <c r="D11" s="7"/>
      <c r="E11" s="8"/>
      <c r="F11" s="44"/>
      <c r="G11" s="9"/>
      <c r="H11" s="10"/>
      <c r="I11" s="8"/>
    </row>
    <row r="12" spans="1:19" s="72" customFormat="1" ht="13.2" x14ac:dyDescent="0.25">
      <c r="A12" s="83" t="s">
        <v>311</v>
      </c>
      <c r="B12" s="64"/>
      <c r="C12" s="64"/>
      <c r="D12" s="65"/>
      <c r="E12" s="66"/>
      <c r="F12" s="67"/>
      <c r="G12" s="68"/>
      <c r="H12" s="69"/>
      <c r="I12" s="66"/>
    </row>
    <row r="13" spans="1:19" s="72" customFormat="1" ht="13.2" x14ac:dyDescent="0.25">
      <c r="A13" s="70" t="s">
        <v>7</v>
      </c>
      <c r="B13" s="64"/>
      <c r="C13" s="64"/>
      <c r="D13" s="65"/>
      <c r="E13" s="66"/>
      <c r="F13" s="67"/>
      <c r="G13" s="68"/>
      <c r="H13" s="69"/>
      <c r="I13" s="66"/>
    </row>
    <row r="14" spans="1:19" s="72" customFormat="1" ht="13.2" x14ac:dyDescent="0.25">
      <c r="A14" s="70" t="s">
        <v>8</v>
      </c>
      <c r="B14" s="64"/>
      <c r="C14" s="64"/>
      <c r="D14" s="65"/>
      <c r="E14" s="66"/>
      <c r="F14" s="67"/>
      <c r="G14" s="68"/>
      <c r="H14" s="69"/>
      <c r="I14" s="66"/>
    </row>
    <row r="15" spans="1:19" s="72" customFormat="1" ht="13.2" x14ac:dyDescent="0.25">
      <c r="A15" s="71" t="s">
        <v>9</v>
      </c>
      <c r="B15" s="64"/>
      <c r="C15" s="64"/>
      <c r="D15" s="65"/>
      <c r="E15" s="66"/>
      <c r="F15" s="67"/>
      <c r="G15" s="68"/>
      <c r="H15" s="69"/>
      <c r="I15" s="66"/>
    </row>
    <row r="16" spans="1:19" ht="14.4" x14ac:dyDescent="0.3">
      <c r="A16" s="63"/>
      <c r="D16" s="7"/>
      <c r="E16" s="8"/>
      <c r="F16" s="44"/>
      <c r="G16" s="9"/>
      <c r="H16" s="10"/>
      <c r="I16" s="8"/>
    </row>
    <row r="17" spans="1:9" ht="14.4" x14ac:dyDescent="0.3">
      <c r="A17" s="49"/>
      <c r="D17" s="7"/>
      <c r="E17" s="8"/>
      <c r="F17" s="44"/>
      <c r="G17" s="9"/>
      <c r="H17" s="10"/>
      <c r="I17" s="8"/>
    </row>
    <row r="18" spans="1:9" s="51" customFormat="1" ht="15.6" x14ac:dyDescent="0.2">
      <c r="A18" s="73" t="s">
        <v>10</v>
      </c>
      <c r="B18" s="50"/>
    </row>
    <row r="19" spans="1:9" s="51" customFormat="1" ht="13.2" x14ac:dyDescent="0.2">
      <c r="A19" s="71" t="s">
        <v>11</v>
      </c>
      <c r="B19" s="50"/>
    </row>
    <row r="20" spans="1:9" s="51" customFormat="1" ht="15" customHeight="1" x14ac:dyDescent="0.2">
      <c r="A20" s="71" t="s">
        <v>12</v>
      </c>
      <c r="B20" s="50"/>
    </row>
    <row r="21" spans="1:9" s="51" customFormat="1" ht="13.2" x14ac:dyDescent="0.25">
      <c r="A21" s="125" t="s">
        <v>13</v>
      </c>
      <c r="B21" s="50"/>
    </row>
    <row r="22" spans="1:9" s="51" customFormat="1" ht="13.2" x14ac:dyDescent="0.2">
      <c r="A22" s="71" t="s">
        <v>14</v>
      </c>
      <c r="B22" s="50"/>
    </row>
    <row r="23" spans="1:9" s="51" customFormat="1" ht="13.2" x14ac:dyDescent="0.2">
      <c r="A23" s="71" t="s">
        <v>15</v>
      </c>
      <c r="B23" s="50"/>
    </row>
    <row r="24" spans="1:9" s="51" customFormat="1" ht="13.2" x14ac:dyDescent="0.2">
      <c r="A24" s="83" t="s">
        <v>16</v>
      </c>
      <c r="B24" s="50"/>
    </row>
    <row r="25" spans="1:9" s="51" customFormat="1" ht="13.2" x14ac:dyDescent="0.2">
      <c r="A25" s="83"/>
      <c r="B25" s="50"/>
    </row>
    <row r="26" spans="1:9" s="51" customFormat="1" ht="13.2" x14ac:dyDescent="0.2">
      <c r="A26" s="83" t="s">
        <v>308</v>
      </c>
      <c r="B26" s="50"/>
    </row>
    <row r="27" spans="1:9" s="51" customFormat="1" ht="13.2" x14ac:dyDescent="0.2">
      <c r="A27" s="83" t="s">
        <v>297</v>
      </c>
      <c r="B27" s="50"/>
    </row>
    <row r="28" spans="1:9" s="51" customFormat="1" ht="13.2" x14ac:dyDescent="0.2">
      <c r="A28" s="83" t="s">
        <v>298</v>
      </c>
      <c r="B28" s="50"/>
    </row>
    <row r="29" spans="1:9" s="51" customFormat="1" ht="13.2" x14ac:dyDescent="0.2">
      <c r="A29" s="83" t="s">
        <v>299</v>
      </c>
      <c r="B29" s="50"/>
    </row>
    <row r="30" spans="1:9" s="51" customFormat="1" ht="13.2" x14ac:dyDescent="0.2">
      <c r="A30" s="83" t="s">
        <v>300</v>
      </c>
      <c r="B30" s="50"/>
    </row>
    <row r="31" spans="1:9" s="51" customFormat="1" ht="13.2" x14ac:dyDescent="0.2">
      <c r="A31" s="83" t="s">
        <v>301</v>
      </c>
      <c r="B31" s="50"/>
    </row>
    <row r="32" spans="1:9" s="51" customFormat="1" ht="13.2" x14ac:dyDescent="0.2">
      <c r="A32" s="83" t="s">
        <v>302</v>
      </c>
      <c r="B32" s="50"/>
    </row>
    <row r="33" spans="1:9" s="51" customFormat="1" ht="13.2" x14ac:dyDescent="0.2">
      <c r="A33" s="83" t="s">
        <v>303</v>
      </c>
      <c r="B33" s="50"/>
    </row>
    <row r="34" spans="1:9" s="51" customFormat="1" ht="13.2" x14ac:dyDescent="0.2">
      <c r="A34" s="83" t="s">
        <v>304</v>
      </c>
      <c r="B34" s="50"/>
    </row>
    <row r="35" spans="1:9" s="51" customFormat="1" ht="13.2" x14ac:dyDescent="0.2">
      <c r="A35" s="83" t="s">
        <v>305</v>
      </c>
      <c r="B35" s="50"/>
    </row>
    <row r="36" spans="1:9" s="51" customFormat="1" ht="13.2" x14ac:dyDescent="0.2">
      <c r="A36" s="83" t="s">
        <v>306</v>
      </c>
      <c r="B36" s="50"/>
    </row>
    <row r="37" spans="1:9" s="51" customFormat="1" ht="13.2" x14ac:dyDescent="0.2">
      <c r="A37" s="83" t="s">
        <v>307</v>
      </c>
      <c r="B37" s="50"/>
    </row>
    <row r="38" spans="1:9" s="51" customFormat="1" ht="13.2" x14ac:dyDescent="0.2">
      <c r="A38" s="83" t="s">
        <v>309</v>
      </c>
      <c r="B38" s="50"/>
    </row>
    <row r="39" spans="1:9" s="51" customFormat="1" ht="13.2" x14ac:dyDescent="0.2">
      <c r="A39" s="71"/>
      <c r="B39" s="50"/>
    </row>
    <row r="40" spans="1:9" s="51" customFormat="1" ht="13.2" x14ac:dyDescent="0.2">
      <c r="A40" s="83" t="s">
        <v>17</v>
      </c>
      <c r="B40" s="50"/>
    </row>
    <row r="41" spans="1:9" ht="14.4" x14ac:dyDescent="0.3">
      <c r="A41" s="49"/>
      <c r="D41" s="7"/>
      <c r="E41" s="8"/>
      <c r="F41" s="44"/>
      <c r="G41" s="9"/>
      <c r="H41" s="10"/>
      <c r="I41" s="8"/>
    </row>
    <row r="42" spans="1:9" ht="19.2" x14ac:dyDescent="0.35">
      <c r="A42" s="15" t="s">
        <v>18</v>
      </c>
    </row>
    <row r="43" spans="1:9" ht="14.4" x14ac:dyDescent="0.3">
      <c r="A43" s="6"/>
    </row>
    <row r="44" spans="1:9" s="16" customFormat="1" ht="43.2" x14ac:dyDescent="0.3">
      <c r="A44" s="74" t="s">
        <v>19</v>
      </c>
      <c r="B44" s="75" t="s">
        <v>20</v>
      </c>
      <c r="C44" s="75" t="s">
        <v>21</v>
      </c>
      <c r="D44" s="76" t="s">
        <v>22</v>
      </c>
      <c r="E44" s="77" t="s">
        <v>23</v>
      </c>
      <c r="F44" s="78" t="s">
        <v>24</v>
      </c>
      <c r="G44" s="79" t="s">
        <v>25</v>
      </c>
      <c r="H44" s="80" t="s">
        <v>26</v>
      </c>
    </row>
    <row r="45" spans="1:9" ht="14.4" x14ac:dyDescent="0.3">
      <c r="A45" s="100">
        <v>1</v>
      </c>
      <c r="B45" s="38" t="s">
        <v>27</v>
      </c>
      <c r="C45" s="101"/>
      <c r="D45" s="38">
        <v>100</v>
      </c>
      <c r="E45" s="38" t="s">
        <v>28</v>
      </c>
      <c r="F45" s="105"/>
      <c r="G45" s="39"/>
      <c r="H45" s="3">
        <f t="shared" ref="H45:H57" si="0">D45*G45</f>
        <v>0</v>
      </c>
    </row>
    <row r="46" spans="1:9" ht="14.4" x14ac:dyDescent="0.3">
      <c r="A46" s="100">
        <v>2</v>
      </c>
      <c r="B46" s="38" t="s">
        <v>29</v>
      </c>
      <c r="C46" s="101"/>
      <c r="D46" s="38">
        <v>628</v>
      </c>
      <c r="E46" s="38" t="s">
        <v>30</v>
      </c>
      <c r="F46" s="105"/>
      <c r="G46" s="39"/>
      <c r="H46" s="3">
        <f t="shared" si="0"/>
        <v>0</v>
      </c>
    </row>
    <row r="47" spans="1:9" ht="14.4" x14ac:dyDescent="0.3">
      <c r="A47" s="100">
        <v>3</v>
      </c>
      <c r="B47" s="38" t="s">
        <v>293</v>
      </c>
      <c r="C47" s="101"/>
      <c r="D47" s="38">
        <v>110</v>
      </c>
      <c r="E47" s="38" t="s">
        <v>31</v>
      </c>
      <c r="F47" s="105"/>
      <c r="G47" s="39"/>
      <c r="H47" s="3">
        <f t="shared" si="0"/>
        <v>0</v>
      </c>
    </row>
    <row r="48" spans="1:9" s="12" customFormat="1" ht="14.4" x14ac:dyDescent="0.3">
      <c r="A48" s="100">
        <v>4</v>
      </c>
      <c r="B48" s="38" t="s">
        <v>32</v>
      </c>
      <c r="C48" s="101"/>
      <c r="D48" s="38">
        <v>100</v>
      </c>
      <c r="E48" s="38" t="s">
        <v>33</v>
      </c>
      <c r="F48" s="105"/>
      <c r="G48" s="39"/>
      <c r="H48" s="3">
        <f t="shared" si="0"/>
        <v>0</v>
      </c>
    </row>
    <row r="49" spans="1:8" s="12" customFormat="1" ht="14.4" x14ac:dyDescent="0.3">
      <c r="A49" s="100">
        <v>5</v>
      </c>
      <c r="B49" s="38" t="s">
        <v>294</v>
      </c>
      <c r="C49" s="101"/>
      <c r="D49" s="38">
        <v>81</v>
      </c>
      <c r="E49" s="38" t="s">
        <v>34</v>
      </c>
      <c r="F49" s="105"/>
      <c r="G49" s="39"/>
      <c r="H49" s="3">
        <f t="shared" si="0"/>
        <v>0</v>
      </c>
    </row>
    <row r="50" spans="1:8" s="12" customFormat="1" ht="14.4" x14ac:dyDescent="0.3">
      <c r="A50" s="100">
        <v>6</v>
      </c>
      <c r="B50" s="38" t="s">
        <v>35</v>
      </c>
      <c r="C50" s="101"/>
      <c r="D50" s="38">
        <v>47</v>
      </c>
      <c r="E50" s="38" t="s">
        <v>36</v>
      </c>
      <c r="F50" s="105"/>
      <c r="G50" s="39"/>
      <c r="H50" s="3">
        <f t="shared" si="0"/>
        <v>0</v>
      </c>
    </row>
    <row r="51" spans="1:8" s="18" customFormat="1" ht="14.4" x14ac:dyDescent="0.3">
      <c r="A51" s="100">
        <v>7</v>
      </c>
      <c r="B51" s="38" t="s">
        <v>295</v>
      </c>
      <c r="C51" s="101"/>
      <c r="D51" s="38">
        <v>322</v>
      </c>
      <c r="E51" s="38" t="s">
        <v>37</v>
      </c>
      <c r="F51" s="105"/>
      <c r="G51" s="39"/>
      <c r="H51" s="17">
        <f t="shared" si="0"/>
        <v>0</v>
      </c>
    </row>
    <row r="52" spans="1:8" s="12" customFormat="1" ht="14.4" x14ac:dyDescent="0.3">
      <c r="A52" s="100">
        <v>8</v>
      </c>
      <c r="B52" s="38" t="s">
        <v>38</v>
      </c>
      <c r="C52" s="101"/>
      <c r="D52" s="38">
        <v>491</v>
      </c>
      <c r="E52" s="38" t="s">
        <v>39</v>
      </c>
      <c r="F52" s="105"/>
      <c r="G52" s="39"/>
      <c r="H52" s="3">
        <f t="shared" si="0"/>
        <v>0</v>
      </c>
    </row>
    <row r="53" spans="1:8" s="12" customFormat="1" ht="14.4" x14ac:dyDescent="0.3">
      <c r="A53" s="100">
        <v>9</v>
      </c>
      <c r="B53" s="38" t="s">
        <v>40</v>
      </c>
      <c r="C53" s="101"/>
      <c r="D53" s="38">
        <v>62</v>
      </c>
      <c r="E53" s="38" t="s">
        <v>41</v>
      </c>
      <c r="F53" s="105"/>
      <c r="G53" s="39"/>
      <c r="H53" s="3">
        <f t="shared" si="0"/>
        <v>0</v>
      </c>
    </row>
    <row r="54" spans="1:8" s="12" customFormat="1" ht="14.4" x14ac:dyDescent="0.3">
      <c r="A54" s="100">
        <v>10</v>
      </c>
      <c r="B54" s="38" t="s">
        <v>42</v>
      </c>
      <c r="C54" s="101"/>
      <c r="D54" s="38">
        <v>66</v>
      </c>
      <c r="E54" s="38" t="s">
        <v>43</v>
      </c>
      <c r="F54" s="105"/>
      <c r="G54" s="39"/>
      <c r="H54" s="3">
        <f t="shared" si="0"/>
        <v>0</v>
      </c>
    </row>
    <row r="55" spans="1:8" s="12" customFormat="1" ht="14.4" x14ac:dyDescent="0.3">
      <c r="A55" s="100">
        <v>11</v>
      </c>
      <c r="B55" s="38" t="s">
        <v>44</v>
      </c>
      <c r="C55" s="101"/>
      <c r="D55" s="38">
        <v>391</v>
      </c>
      <c r="E55" s="38" t="s">
        <v>39</v>
      </c>
      <c r="F55" s="105"/>
      <c r="G55" s="39"/>
      <c r="H55" s="3">
        <f t="shared" si="0"/>
        <v>0</v>
      </c>
    </row>
    <row r="56" spans="1:8" s="12" customFormat="1" ht="14.4" x14ac:dyDescent="0.3">
      <c r="A56" s="100">
        <v>12</v>
      </c>
      <c r="B56" s="38" t="s">
        <v>45</v>
      </c>
      <c r="C56" s="101"/>
      <c r="D56" s="38">
        <v>317</v>
      </c>
      <c r="E56" s="38" t="s">
        <v>46</v>
      </c>
      <c r="F56" s="105"/>
      <c r="G56" s="39"/>
      <c r="H56" s="3">
        <f t="shared" si="0"/>
        <v>0</v>
      </c>
    </row>
    <row r="57" spans="1:8" s="6" customFormat="1" ht="14.4" x14ac:dyDescent="0.3">
      <c r="A57" s="100">
        <v>13</v>
      </c>
      <c r="B57" s="38" t="s">
        <v>47</v>
      </c>
      <c r="C57" s="101"/>
      <c r="D57" s="38">
        <v>218</v>
      </c>
      <c r="E57" s="38" t="s">
        <v>39</v>
      </c>
      <c r="F57" s="105"/>
      <c r="G57" s="39"/>
      <c r="H57" s="3">
        <f t="shared" si="0"/>
        <v>0</v>
      </c>
    </row>
    <row r="58" spans="1:8" s="12" customFormat="1" ht="14.4" x14ac:dyDescent="0.3">
      <c r="A58" s="100">
        <v>14</v>
      </c>
      <c r="B58" s="38" t="s">
        <v>48</v>
      </c>
      <c r="C58" s="101"/>
      <c r="D58" s="38">
        <v>123</v>
      </c>
      <c r="E58" s="38" t="s">
        <v>39</v>
      </c>
      <c r="F58" s="105"/>
      <c r="G58" s="39"/>
      <c r="H58" s="3">
        <f t="shared" ref="H58:H59" si="1">D58*G58</f>
        <v>0</v>
      </c>
    </row>
    <row r="59" spans="1:8" s="19" customFormat="1" ht="14.4" x14ac:dyDescent="0.3">
      <c r="A59" s="100">
        <v>15</v>
      </c>
      <c r="B59" s="38" t="s">
        <v>49</v>
      </c>
      <c r="C59" s="101"/>
      <c r="D59" s="38">
        <v>120</v>
      </c>
      <c r="E59" s="38" t="s">
        <v>39</v>
      </c>
      <c r="F59" s="105"/>
      <c r="G59" s="39"/>
      <c r="H59" s="3">
        <f t="shared" si="1"/>
        <v>0</v>
      </c>
    </row>
    <row r="60" spans="1:8" s="12" customFormat="1" ht="14.4" x14ac:dyDescent="0.3">
      <c r="A60" s="100">
        <v>16</v>
      </c>
      <c r="B60" s="38" t="s">
        <v>50</v>
      </c>
      <c r="C60" s="101"/>
      <c r="D60" s="38">
        <v>6</v>
      </c>
      <c r="E60" s="38" t="s">
        <v>28</v>
      </c>
      <c r="F60" s="105"/>
      <c r="G60" s="39"/>
      <c r="H60" s="3">
        <f t="shared" ref="H60:H65" si="2">D60*G60</f>
        <v>0</v>
      </c>
    </row>
    <row r="61" spans="1:8" s="12" customFormat="1" ht="14.4" x14ac:dyDescent="0.3">
      <c r="A61" s="100">
        <v>17</v>
      </c>
      <c r="B61" s="38" t="s">
        <v>51</v>
      </c>
      <c r="C61" s="101"/>
      <c r="D61" s="38">
        <v>57</v>
      </c>
      <c r="E61" s="38" t="s">
        <v>52</v>
      </c>
      <c r="F61" s="105"/>
      <c r="G61" s="39"/>
      <c r="H61" s="3">
        <f t="shared" si="2"/>
        <v>0</v>
      </c>
    </row>
    <row r="62" spans="1:8" s="12" customFormat="1" ht="14.4" x14ac:dyDescent="0.3">
      <c r="A62" s="100">
        <v>18</v>
      </c>
      <c r="B62" s="38" t="s">
        <v>53</v>
      </c>
      <c r="C62" s="101"/>
      <c r="D62" s="38">
        <v>106</v>
      </c>
      <c r="E62" s="38" t="s">
        <v>54</v>
      </c>
      <c r="F62" s="105"/>
      <c r="G62" s="39"/>
      <c r="H62" s="3">
        <f t="shared" si="2"/>
        <v>0</v>
      </c>
    </row>
    <row r="63" spans="1:8" s="12" customFormat="1" ht="14.4" x14ac:dyDescent="0.3">
      <c r="A63" s="100">
        <v>19</v>
      </c>
      <c r="B63" s="40" t="s">
        <v>55</v>
      </c>
      <c r="C63" s="102"/>
      <c r="D63" s="40">
        <v>67</v>
      </c>
      <c r="E63" s="40" t="s">
        <v>56</v>
      </c>
      <c r="F63" s="106"/>
      <c r="G63" s="39"/>
      <c r="H63" s="3">
        <f t="shared" si="2"/>
        <v>0</v>
      </c>
    </row>
    <row r="64" spans="1:8" s="12" customFormat="1" ht="14.4" x14ac:dyDescent="0.3">
      <c r="A64" s="100">
        <v>20</v>
      </c>
      <c r="B64" s="38" t="s">
        <v>57</v>
      </c>
      <c r="C64" s="101"/>
      <c r="D64" s="38">
        <v>248</v>
      </c>
      <c r="E64" s="38" t="s">
        <v>58</v>
      </c>
      <c r="F64" s="105"/>
      <c r="G64" s="39"/>
      <c r="H64" s="3">
        <f t="shared" si="2"/>
        <v>0</v>
      </c>
    </row>
    <row r="65" spans="1:8" s="19" customFormat="1" ht="14.4" x14ac:dyDescent="0.3">
      <c r="A65" s="100">
        <v>21</v>
      </c>
      <c r="B65" s="41" t="s">
        <v>59</v>
      </c>
      <c r="C65" s="103"/>
      <c r="D65" s="41">
        <v>170</v>
      </c>
      <c r="E65" s="41" t="s">
        <v>60</v>
      </c>
      <c r="F65" s="107"/>
      <c r="G65" s="2"/>
      <c r="H65" s="3">
        <f t="shared" si="2"/>
        <v>0</v>
      </c>
    </row>
    <row r="66" spans="1:8" s="19" customFormat="1" ht="14.4" x14ac:dyDescent="0.3">
      <c r="A66" s="100">
        <v>22</v>
      </c>
      <c r="B66" s="42" t="s">
        <v>61</v>
      </c>
      <c r="C66" s="104"/>
      <c r="D66" s="42">
        <v>10</v>
      </c>
      <c r="E66" s="42" t="s">
        <v>62</v>
      </c>
      <c r="F66" s="108"/>
      <c r="G66" s="2"/>
      <c r="H66" s="3">
        <f t="shared" ref="H66" si="3">D66*G66</f>
        <v>0</v>
      </c>
    </row>
    <row r="67" spans="1:8" s="12" customFormat="1" ht="14.4" x14ac:dyDescent="0.3">
      <c r="A67" s="137" t="s">
        <v>63</v>
      </c>
      <c r="B67" s="138"/>
      <c r="C67" s="138"/>
      <c r="D67" s="138"/>
      <c r="E67" s="138"/>
      <c r="F67" s="138"/>
      <c r="G67" s="139"/>
      <c r="H67" s="4">
        <f>SUM(H45:H66)</f>
        <v>0</v>
      </c>
    </row>
    <row r="68" spans="1:8" s="12" customFormat="1" ht="14.4" x14ac:dyDescent="0.3">
      <c r="B68" s="20"/>
      <c r="C68" s="20"/>
      <c r="D68" s="22"/>
      <c r="E68" s="23"/>
      <c r="F68" s="46"/>
      <c r="G68" s="24"/>
      <c r="H68" s="25"/>
    </row>
    <row r="69" spans="1:8" ht="19.2" x14ac:dyDescent="0.35">
      <c r="A69" s="15" t="s">
        <v>64</v>
      </c>
    </row>
    <row r="70" spans="1:8" ht="12.75" customHeight="1" x14ac:dyDescent="0.35">
      <c r="A70" s="15"/>
    </row>
    <row r="71" spans="1:8" s="16" customFormat="1" ht="43.2" x14ac:dyDescent="0.3">
      <c r="A71" s="74" t="s">
        <v>19</v>
      </c>
      <c r="B71" s="75" t="s">
        <v>20</v>
      </c>
      <c r="C71" s="75" t="s">
        <v>21</v>
      </c>
      <c r="D71" s="76" t="s">
        <v>22</v>
      </c>
      <c r="E71" s="77" t="s">
        <v>23</v>
      </c>
      <c r="F71" s="78" t="s">
        <v>24</v>
      </c>
      <c r="G71" s="79" t="s">
        <v>25</v>
      </c>
      <c r="H71" s="80" t="s">
        <v>26</v>
      </c>
    </row>
    <row r="72" spans="1:8" s="6" customFormat="1" ht="14.4" x14ac:dyDescent="0.3">
      <c r="A72" s="1">
        <v>23</v>
      </c>
      <c r="B72" s="41" t="s">
        <v>65</v>
      </c>
      <c r="C72" s="103"/>
      <c r="D72" s="41">
        <v>74</v>
      </c>
      <c r="E72" s="41" t="s">
        <v>66</v>
      </c>
      <c r="F72" s="110"/>
      <c r="G72" s="2"/>
      <c r="H72" s="3">
        <f t="shared" ref="H72:H78" si="4">D72*G72</f>
        <v>0</v>
      </c>
    </row>
    <row r="73" spans="1:8" s="12" customFormat="1" ht="14.4" x14ac:dyDescent="0.3">
      <c r="A73" s="1">
        <v>24</v>
      </c>
      <c r="B73" s="41" t="s">
        <v>67</v>
      </c>
      <c r="C73" s="103"/>
      <c r="D73" s="41">
        <v>68</v>
      </c>
      <c r="E73" s="41" t="s">
        <v>68</v>
      </c>
      <c r="F73" s="110"/>
      <c r="G73" s="2"/>
      <c r="H73" s="3">
        <f t="shared" si="4"/>
        <v>0</v>
      </c>
    </row>
    <row r="74" spans="1:8" ht="14.4" x14ac:dyDescent="0.3">
      <c r="A74" s="1">
        <v>25</v>
      </c>
      <c r="B74" s="41" t="s">
        <v>69</v>
      </c>
      <c r="C74" s="103"/>
      <c r="D74" s="41">
        <v>35</v>
      </c>
      <c r="E74" s="41" t="s">
        <v>56</v>
      </c>
      <c r="F74" s="110"/>
      <c r="G74" s="2"/>
      <c r="H74" s="3">
        <f t="shared" si="4"/>
        <v>0</v>
      </c>
    </row>
    <row r="75" spans="1:8" s="12" customFormat="1" ht="12" customHeight="1" x14ac:dyDescent="0.3">
      <c r="A75" s="1">
        <v>26</v>
      </c>
      <c r="B75" s="41" t="s">
        <v>70</v>
      </c>
      <c r="C75" s="103"/>
      <c r="D75" s="41">
        <v>69</v>
      </c>
      <c r="E75" s="41" t="s">
        <v>52</v>
      </c>
      <c r="F75" s="110"/>
      <c r="G75" s="2"/>
      <c r="H75" s="3">
        <f t="shared" si="4"/>
        <v>0</v>
      </c>
    </row>
    <row r="76" spans="1:8" s="12" customFormat="1" ht="14.4" x14ac:dyDescent="0.3">
      <c r="A76" s="1">
        <v>27</v>
      </c>
      <c r="B76" s="41" t="s">
        <v>71</v>
      </c>
      <c r="C76" s="109"/>
      <c r="D76" s="41">
        <v>44</v>
      </c>
      <c r="E76" s="41" t="s">
        <v>72</v>
      </c>
      <c r="F76" s="111"/>
      <c r="G76" s="2"/>
      <c r="H76" s="3">
        <f t="shared" si="4"/>
        <v>0</v>
      </c>
    </row>
    <row r="77" spans="1:8" s="19" customFormat="1" ht="14.4" x14ac:dyDescent="0.3">
      <c r="A77" s="1">
        <v>28</v>
      </c>
      <c r="B77" s="41" t="s">
        <v>73</v>
      </c>
      <c r="C77" s="103"/>
      <c r="D77" s="41">
        <v>84</v>
      </c>
      <c r="E77" s="41" t="s">
        <v>74</v>
      </c>
      <c r="F77" s="110"/>
      <c r="G77" s="2"/>
      <c r="H77" s="3">
        <f t="shared" si="4"/>
        <v>0</v>
      </c>
    </row>
    <row r="78" spans="1:8" s="12" customFormat="1" ht="14.4" x14ac:dyDescent="0.3">
      <c r="A78" s="1">
        <v>29</v>
      </c>
      <c r="B78" s="41" t="s">
        <v>75</v>
      </c>
      <c r="C78" s="103"/>
      <c r="D78" s="41">
        <v>18</v>
      </c>
      <c r="E78" s="41" t="s">
        <v>56</v>
      </c>
      <c r="F78" s="110"/>
      <c r="G78" s="2"/>
      <c r="H78" s="3">
        <f t="shared" si="4"/>
        <v>0</v>
      </c>
    </row>
    <row r="79" spans="1:8" s="19" customFormat="1" ht="14.4" x14ac:dyDescent="0.3">
      <c r="A79" s="1">
        <v>30</v>
      </c>
      <c r="B79" s="41" t="s">
        <v>76</v>
      </c>
      <c r="C79" s="103"/>
      <c r="D79" s="41">
        <v>52</v>
      </c>
      <c r="E79" s="41" t="s">
        <v>52</v>
      </c>
      <c r="F79" s="110"/>
      <c r="G79" s="2"/>
      <c r="H79" s="3">
        <f t="shared" ref="H79:H87" si="5">D79*G79</f>
        <v>0</v>
      </c>
    </row>
    <row r="80" spans="1:8" s="12" customFormat="1" ht="14.4" x14ac:dyDescent="0.3">
      <c r="A80" s="1">
        <v>31</v>
      </c>
      <c r="B80" s="41" t="s">
        <v>77</v>
      </c>
      <c r="C80" s="103"/>
      <c r="D80" s="41">
        <v>26</v>
      </c>
      <c r="E80" s="41" t="s">
        <v>56</v>
      </c>
      <c r="F80" s="110"/>
      <c r="G80" s="2"/>
      <c r="H80" s="3">
        <f t="shared" si="5"/>
        <v>0</v>
      </c>
    </row>
    <row r="81" spans="1:9" ht="14.4" x14ac:dyDescent="0.3">
      <c r="A81" s="1">
        <v>32</v>
      </c>
      <c r="B81" s="41" t="s">
        <v>78</v>
      </c>
      <c r="C81" s="103"/>
      <c r="D81" s="41">
        <v>66</v>
      </c>
      <c r="E81" s="41" t="s">
        <v>52</v>
      </c>
      <c r="F81" s="110"/>
      <c r="G81" s="2"/>
      <c r="H81" s="3">
        <f t="shared" si="5"/>
        <v>0</v>
      </c>
    </row>
    <row r="82" spans="1:9" ht="14.4" x14ac:dyDescent="0.3">
      <c r="A82" s="1">
        <v>33</v>
      </c>
      <c r="B82" s="41" t="s">
        <v>79</v>
      </c>
      <c r="C82" s="103"/>
      <c r="D82" s="41">
        <v>24</v>
      </c>
      <c r="E82" s="41" t="s">
        <v>52</v>
      </c>
      <c r="F82" s="112"/>
      <c r="G82" s="2"/>
      <c r="H82" s="3">
        <f t="shared" si="5"/>
        <v>0</v>
      </c>
    </row>
    <row r="83" spans="1:9" ht="14.4" x14ac:dyDescent="0.3">
      <c r="A83" s="1">
        <v>34</v>
      </c>
      <c r="B83" s="41" t="s">
        <v>80</v>
      </c>
      <c r="C83" s="103"/>
      <c r="D83" s="41">
        <v>22</v>
      </c>
      <c r="E83" s="41" t="s">
        <v>56</v>
      </c>
      <c r="F83" s="112"/>
      <c r="G83" s="2"/>
      <c r="H83" s="3">
        <f t="shared" si="5"/>
        <v>0</v>
      </c>
    </row>
    <row r="84" spans="1:9" s="12" customFormat="1" ht="14.4" x14ac:dyDescent="0.3">
      <c r="A84" s="1">
        <v>35</v>
      </c>
      <c r="B84" s="41" t="s">
        <v>81</v>
      </c>
      <c r="C84" s="103"/>
      <c r="D84" s="41">
        <v>21</v>
      </c>
      <c r="E84" s="41" t="s">
        <v>52</v>
      </c>
      <c r="F84" s="110"/>
      <c r="G84" s="2"/>
      <c r="H84" s="3">
        <f t="shared" si="5"/>
        <v>0</v>
      </c>
    </row>
    <row r="85" spans="1:9" s="12" customFormat="1" ht="14.4" x14ac:dyDescent="0.3">
      <c r="A85" s="1">
        <v>36</v>
      </c>
      <c r="B85" s="41" t="s">
        <v>82</v>
      </c>
      <c r="C85" s="103"/>
      <c r="D85" s="41">
        <v>20</v>
      </c>
      <c r="E85" s="41" t="s">
        <v>56</v>
      </c>
      <c r="F85" s="110"/>
      <c r="G85" s="2"/>
      <c r="H85" s="3">
        <f t="shared" si="5"/>
        <v>0</v>
      </c>
    </row>
    <row r="86" spans="1:9" ht="14.4" x14ac:dyDescent="0.3">
      <c r="A86" s="1">
        <v>37</v>
      </c>
      <c r="B86" s="41" t="s">
        <v>83</v>
      </c>
      <c r="C86" s="103"/>
      <c r="D86" s="41">
        <v>6</v>
      </c>
      <c r="E86" s="41" t="s">
        <v>84</v>
      </c>
      <c r="F86" s="110"/>
      <c r="G86" s="2"/>
      <c r="H86" s="3">
        <f t="shared" si="5"/>
        <v>0</v>
      </c>
    </row>
    <row r="87" spans="1:9" s="12" customFormat="1" ht="14.4" x14ac:dyDescent="0.3">
      <c r="A87" s="1">
        <v>38</v>
      </c>
      <c r="B87" s="41" t="s">
        <v>85</v>
      </c>
      <c r="C87" s="103"/>
      <c r="D87" s="41">
        <v>6</v>
      </c>
      <c r="E87" s="41" t="s">
        <v>86</v>
      </c>
      <c r="F87" s="110"/>
      <c r="G87" s="2"/>
      <c r="H87" s="3">
        <f t="shared" si="5"/>
        <v>0</v>
      </c>
    </row>
    <row r="88" spans="1:9" s="12" customFormat="1" ht="14.4" x14ac:dyDescent="0.3">
      <c r="A88" s="137" t="s">
        <v>87</v>
      </c>
      <c r="B88" s="138"/>
      <c r="C88" s="138"/>
      <c r="D88" s="138"/>
      <c r="E88" s="138"/>
      <c r="F88" s="138"/>
      <c r="G88" s="139"/>
      <c r="H88" s="4">
        <f>SUM(H72:H87)</f>
        <v>0</v>
      </c>
    </row>
    <row r="89" spans="1:9" s="29" customFormat="1" ht="14.4" x14ac:dyDescent="0.3">
      <c r="A89" s="26"/>
      <c r="B89" s="27"/>
      <c r="C89" s="27"/>
      <c r="D89" s="27"/>
      <c r="E89" s="27"/>
      <c r="F89" s="47"/>
      <c r="G89" s="27"/>
      <c r="H89" s="28"/>
    </row>
    <row r="90" spans="1:9" s="12" customFormat="1" ht="19.2" x14ac:dyDescent="0.35">
      <c r="A90" s="15" t="s">
        <v>88</v>
      </c>
      <c r="B90" s="6"/>
      <c r="C90" s="6"/>
      <c r="D90" s="11"/>
      <c r="F90" s="45"/>
      <c r="G90" s="13"/>
      <c r="H90" s="14"/>
    </row>
    <row r="91" spans="1:9" s="12" customFormat="1" ht="19.2" x14ac:dyDescent="0.35">
      <c r="A91" s="15"/>
      <c r="B91" s="6"/>
      <c r="C91" s="6"/>
      <c r="D91" s="11"/>
      <c r="F91" s="45"/>
      <c r="G91" s="13"/>
      <c r="H91" s="14"/>
    </row>
    <row r="92" spans="1:9" s="12" customFormat="1" ht="43.2" x14ac:dyDescent="0.3">
      <c r="A92" s="74" t="s">
        <v>19</v>
      </c>
      <c r="B92" s="75" t="s">
        <v>20</v>
      </c>
      <c r="C92" s="75" t="s">
        <v>21</v>
      </c>
      <c r="D92" s="76" t="s">
        <v>22</v>
      </c>
      <c r="E92" s="77" t="s">
        <v>23</v>
      </c>
      <c r="F92" s="78" t="s">
        <v>24</v>
      </c>
      <c r="G92" s="79" t="s">
        <v>25</v>
      </c>
      <c r="H92" s="80" t="s">
        <v>26</v>
      </c>
      <c r="I92" s="16"/>
    </row>
    <row r="93" spans="1:9" ht="14.4" x14ac:dyDescent="0.3">
      <c r="A93" s="1">
        <v>39</v>
      </c>
      <c r="B93" s="42" t="s">
        <v>89</v>
      </c>
      <c r="C93" s="104"/>
      <c r="D93" s="42">
        <v>138</v>
      </c>
      <c r="E93" s="42" t="s">
        <v>90</v>
      </c>
      <c r="F93" s="108"/>
      <c r="G93" s="2"/>
      <c r="H93" s="3">
        <f t="shared" ref="H93:H104" si="6">D93*G93</f>
        <v>0</v>
      </c>
    </row>
    <row r="94" spans="1:9" s="12" customFormat="1" ht="14.4" x14ac:dyDescent="0.3">
      <c r="A94" s="1">
        <v>40</v>
      </c>
      <c r="B94" s="42" t="s">
        <v>91</v>
      </c>
      <c r="C94" s="104"/>
      <c r="D94" s="42">
        <v>130</v>
      </c>
      <c r="E94" s="42" t="s">
        <v>92</v>
      </c>
      <c r="F94" s="108"/>
      <c r="G94" s="2"/>
      <c r="H94" s="3">
        <f t="shared" si="6"/>
        <v>0</v>
      </c>
    </row>
    <row r="95" spans="1:9" s="12" customFormat="1" ht="14.4" x14ac:dyDescent="0.3">
      <c r="A95" s="1">
        <v>41</v>
      </c>
      <c r="B95" s="42" t="s">
        <v>93</v>
      </c>
      <c r="C95" s="104"/>
      <c r="D95" s="42">
        <v>127</v>
      </c>
      <c r="E95" s="42" t="s">
        <v>94</v>
      </c>
      <c r="F95" s="108"/>
      <c r="G95" s="2"/>
      <c r="H95" s="3">
        <f t="shared" si="6"/>
        <v>0</v>
      </c>
    </row>
    <row r="96" spans="1:9" s="12" customFormat="1" ht="14.4" x14ac:dyDescent="0.3">
      <c r="A96" s="1">
        <v>42</v>
      </c>
      <c r="B96" s="42" t="s">
        <v>95</v>
      </c>
      <c r="C96" s="104"/>
      <c r="D96" s="42">
        <v>113</v>
      </c>
      <c r="E96" s="42" t="s">
        <v>96</v>
      </c>
      <c r="F96" s="108"/>
      <c r="G96" s="2"/>
      <c r="H96" s="3">
        <f t="shared" si="6"/>
        <v>0</v>
      </c>
    </row>
    <row r="97" spans="1:19" s="12" customFormat="1" ht="14.4" x14ac:dyDescent="0.3">
      <c r="A97" s="1">
        <v>43</v>
      </c>
      <c r="B97" s="42" t="s">
        <v>97</v>
      </c>
      <c r="C97" s="104"/>
      <c r="D97" s="42">
        <v>60</v>
      </c>
      <c r="E97" s="42" t="s">
        <v>94</v>
      </c>
      <c r="F97" s="108"/>
      <c r="G97" s="2"/>
      <c r="H97" s="3">
        <f t="shared" si="6"/>
        <v>0</v>
      </c>
    </row>
    <row r="98" spans="1:19" s="12" customFormat="1" ht="14.4" x14ac:dyDescent="0.3">
      <c r="A98" s="1">
        <v>44</v>
      </c>
      <c r="B98" s="42" t="s">
        <v>98</v>
      </c>
      <c r="C98" s="104"/>
      <c r="D98" s="42">
        <v>46</v>
      </c>
      <c r="E98" s="42" t="s">
        <v>99</v>
      </c>
      <c r="F98" s="108"/>
      <c r="G98" s="2"/>
      <c r="H98" s="3">
        <f t="shared" si="6"/>
        <v>0</v>
      </c>
    </row>
    <row r="99" spans="1:19" s="12" customFormat="1" ht="14.4" x14ac:dyDescent="0.3">
      <c r="A99" s="1">
        <v>45</v>
      </c>
      <c r="B99" s="42" t="s">
        <v>100</v>
      </c>
      <c r="C99" s="104"/>
      <c r="D99" s="42">
        <v>29</v>
      </c>
      <c r="E99" s="42" t="s">
        <v>101</v>
      </c>
      <c r="F99" s="108"/>
      <c r="G99" s="2"/>
      <c r="H99" s="3">
        <f t="shared" si="6"/>
        <v>0</v>
      </c>
    </row>
    <row r="100" spans="1:19" s="19" customFormat="1" ht="14.4" x14ac:dyDescent="0.3">
      <c r="A100" s="1">
        <v>46</v>
      </c>
      <c r="B100" s="42" t="s">
        <v>102</v>
      </c>
      <c r="C100" s="104"/>
      <c r="D100" s="42">
        <v>82</v>
      </c>
      <c r="E100" s="42" t="s">
        <v>103</v>
      </c>
      <c r="F100" s="108"/>
      <c r="G100" s="2"/>
      <c r="H100" s="3">
        <f t="shared" si="6"/>
        <v>0</v>
      </c>
    </row>
    <row r="101" spans="1:19" s="19" customFormat="1" ht="14.4" x14ac:dyDescent="0.3">
      <c r="A101" s="1">
        <v>47</v>
      </c>
      <c r="B101" s="42" t="s">
        <v>104</v>
      </c>
      <c r="C101" s="104"/>
      <c r="D101" s="42">
        <v>63</v>
      </c>
      <c r="E101" s="42" t="s">
        <v>103</v>
      </c>
      <c r="F101" s="108"/>
      <c r="G101" s="2"/>
      <c r="H101" s="3">
        <f>D101*G101</f>
        <v>0</v>
      </c>
      <c r="I101" s="12"/>
      <c r="J101" s="12"/>
      <c r="K101" s="12"/>
      <c r="L101" s="12"/>
      <c r="M101" s="12"/>
      <c r="N101" s="12"/>
      <c r="O101" s="12"/>
      <c r="P101" s="12"/>
      <c r="Q101" s="12"/>
      <c r="R101" s="12"/>
      <c r="S101" s="12"/>
    </row>
    <row r="102" spans="1:19" s="30" customFormat="1" ht="14.4" x14ac:dyDescent="0.3">
      <c r="A102" s="1">
        <v>48</v>
      </c>
      <c r="B102" s="42" t="s">
        <v>105</v>
      </c>
      <c r="C102" s="104"/>
      <c r="D102" s="42">
        <v>22</v>
      </c>
      <c r="E102" s="42" t="s">
        <v>101</v>
      </c>
      <c r="F102" s="108"/>
      <c r="G102" s="2"/>
      <c r="H102" s="3">
        <f t="shared" si="6"/>
        <v>0</v>
      </c>
    </row>
    <row r="103" spans="1:19" s="12" customFormat="1" ht="14.4" x14ac:dyDescent="0.3">
      <c r="A103" s="1">
        <v>49</v>
      </c>
      <c r="B103" s="42" t="s">
        <v>106</v>
      </c>
      <c r="C103" s="104"/>
      <c r="D103" s="42">
        <v>26</v>
      </c>
      <c r="E103" s="42" t="s">
        <v>107</v>
      </c>
      <c r="F103" s="114"/>
      <c r="G103" s="2"/>
      <c r="H103" s="3">
        <f t="shared" si="6"/>
        <v>0</v>
      </c>
    </row>
    <row r="104" spans="1:19" s="12" customFormat="1" ht="14.4" x14ac:dyDescent="0.3">
      <c r="A104" s="1">
        <v>50</v>
      </c>
      <c r="B104" s="84" t="s">
        <v>108</v>
      </c>
      <c r="C104" s="113"/>
      <c r="D104">
        <v>12</v>
      </c>
      <c r="E104" t="s">
        <v>109</v>
      </c>
      <c r="F104" s="113"/>
      <c r="G104" s="2"/>
      <c r="H104" s="3">
        <f t="shared" si="6"/>
        <v>0</v>
      </c>
    </row>
    <row r="105" spans="1:19" s="12" customFormat="1" ht="14.4" x14ac:dyDescent="0.3">
      <c r="A105" s="135" t="s">
        <v>110</v>
      </c>
      <c r="B105" s="136"/>
      <c r="C105" s="136"/>
      <c r="D105" s="136"/>
      <c r="E105" s="136"/>
      <c r="F105" s="136"/>
      <c r="G105" s="136"/>
      <c r="H105" s="4">
        <f>SUM(H93:H104)</f>
        <v>0</v>
      </c>
    </row>
    <row r="106" spans="1:19" s="29" customFormat="1" ht="14.4" x14ac:dyDescent="0.3">
      <c r="A106" s="26"/>
      <c r="B106" s="27"/>
      <c r="C106" s="27"/>
      <c r="D106" s="27"/>
      <c r="E106" s="27"/>
      <c r="F106" s="47"/>
      <c r="G106" s="27"/>
      <c r="H106" s="28"/>
    </row>
    <row r="107" spans="1:19" s="12" customFormat="1" ht="19.2" x14ac:dyDescent="0.35">
      <c r="A107" s="15" t="s">
        <v>111</v>
      </c>
      <c r="B107" s="20"/>
      <c r="C107" s="20"/>
      <c r="D107" s="22"/>
      <c r="E107" s="23"/>
      <c r="F107" s="46"/>
      <c r="G107" s="31"/>
      <c r="H107" s="32"/>
    </row>
    <row r="108" spans="1:19" s="12" customFormat="1" ht="14.4" x14ac:dyDescent="0.3">
      <c r="B108" s="20"/>
      <c r="C108" s="20"/>
      <c r="D108" s="22"/>
      <c r="E108" s="23"/>
      <c r="F108" s="46"/>
      <c r="G108" s="24"/>
      <c r="H108" s="32"/>
    </row>
    <row r="109" spans="1:19" s="12" customFormat="1" ht="43.2" x14ac:dyDescent="0.3">
      <c r="A109" s="74" t="s">
        <v>19</v>
      </c>
      <c r="B109" s="75" t="s">
        <v>20</v>
      </c>
      <c r="C109" s="75" t="s">
        <v>21</v>
      </c>
      <c r="D109" s="76" t="s">
        <v>22</v>
      </c>
      <c r="E109" s="77" t="s">
        <v>23</v>
      </c>
      <c r="F109" s="78" t="s">
        <v>24</v>
      </c>
      <c r="G109" s="79" t="s">
        <v>25</v>
      </c>
      <c r="H109" s="80" t="s">
        <v>26</v>
      </c>
      <c r="I109" s="16"/>
    </row>
    <row r="110" spans="1:19" s="12" customFormat="1" ht="14.4" x14ac:dyDescent="0.3">
      <c r="A110" s="1">
        <v>51</v>
      </c>
      <c r="B110" s="42" t="s">
        <v>112</v>
      </c>
      <c r="C110" s="42" t="s">
        <v>113</v>
      </c>
      <c r="D110" s="42">
        <v>104</v>
      </c>
      <c r="E110" s="42" t="s">
        <v>114</v>
      </c>
      <c r="F110" s="48">
        <v>8720157464327</v>
      </c>
      <c r="G110" s="2"/>
      <c r="H110" s="3">
        <f t="shared" ref="H110:H113" si="7">D110*G110</f>
        <v>0</v>
      </c>
    </row>
    <row r="111" spans="1:19" s="12" customFormat="1" ht="14.4" x14ac:dyDescent="0.3">
      <c r="A111" s="1">
        <v>52</v>
      </c>
      <c r="B111" s="42" t="s">
        <v>115</v>
      </c>
      <c r="C111" s="104"/>
      <c r="D111" s="42">
        <v>72</v>
      </c>
      <c r="E111" s="42" t="s">
        <v>116</v>
      </c>
      <c r="F111" s="108"/>
      <c r="G111" s="2"/>
      <c r="H111" s="3">
        <f t="shared" si="7"/>
        <v>0</v>
      </c>
    </row>
    <row r="112" spans="1:19" s="12" customFormat="1" ht="14.4" x14ac:dyDescent="0.3">
      <c r="A112" s="1">
        <v>53</v>
      </c>
      <c r="B112" s="42" t="s">
        <v>117</v>
      </c>
      <c r="C112" s="104"/>
      <c r="D112" s="42">
        <v>75</v>
      </c>
      <c r="E112" s="42" t="s">
        <v>116</v>
      </c>
      <c r="F112" s="108"/>
      <c r="G112" s="2"/>
      <c r="H112" s="3">
        <f t="shared" si="7"/>
        <v>0</v>
      </c>
    </row>
    <row r="113" spans="1:9" ht="14.4" x14ac:dyDescent="0.3">
      <c r="A113" s="1">
        <v>54</v>
      </c>
      <c r="B113" s="42" t="s">
        <v>118</v>
      </c>
      <c r="C113" s="42" t="s">
        <v>119</v>
      </c>
      <c r="D113" s="42">
        <v>97</v>
      </c>
      <c r="E113" s="42" t="s">
        <v>120</v>
      </c>
      <c r="F113" s="48">
        <v>5000112648379</v>
      </c>
      <c r="G113" s="2"/>
      <c r="H113" s="3">
        <f t="shared" si="7"/>
        <v>0</v>
      </c>
    </row>
    <row r="114" spans="1:9" s="6" customFormat="1" ht="14.4" x14ac:dyDescent="0.3">
      <c r="A114" s="1">
        <v>55</v>
      </c>
      <c r="B114" s="42" t="s">
        <v>121</v>
      </c>
      <c r="C114" s="42" t="s">
        <v>122</v>
      </c>
      <c r="D114" s="42">
        <v>20</v>
      </c>
      <c r="E114" s="42" t="s">
        <v>123</v>
      </c>
      <c r="F114" s="48">
        <v>8712000056681</v>
      </c>
      <c r="G114" s="2"/>
      <c r="H114" s="3">
        <f>D114*G114</f>
        <v>0</v>
      </c>
    </row>
    <row r="115" spans="1:9" s="19" customFormat="1" ht="14.4" x14ac:dyDescent="0.3">
      <c r="A115" s="1">
        <v>56</v>
      </c>
      <c r="B115" s="42" t="s">
        <v>124</v>
      </c>
      <c r="C115" s="42" t="s">
        <v>125</v>
      </c>
      <c r="D115" s="42">
        <v>22</v>
      </c>
      <c r="E115" s="42" t="s">
        <v>123</v>
      </c>
      <c r="F115" s="48">
        <v>8716700027200</v>
      </c>
      <c r="G115" s="2"/>
      <c r="H115" s="3">
        <f t="shared" ref="H115:H122" si="8">D115*G115</f>
        <v>0</v>
      </c>
    </row>
    <row r="116" spans="1:9" s="12" customFormat="1" ht="14.4" x14ac:dyDescent="0.3">
      <c r="A116" s="1">
        <v>57</v>
      </c>
      <c r="B116" s="42" t="s">
        <v>126</v>
      </c>
      <c r="C116" s="42" t="s">
        <v>127</v>
      </c>
      <c r="D116" s="42">
        <v>18</v>
      </c>
      <c r="E116" s="42" t="s">
        <v>128</v>
      </c>
      <c r="F116" s="48">
        <v>8715600221985</v>
      </c>
      <c r="G116" s="2"/>
      <c r="H116" s="3">
        <f t="shared" si="8"/>
        <v>0</v>
      </c>
    </row>
    <row r="117" spans="1:9" s="6" customFormat="1" ht="14.4" x14ac:dyDescent="0.3">
      <c r="A117" s="1">
        <v>58</v>
      </c>
      <c r="B117" s="42" t="s">
        <v>129</v>
      </c>
      <c r="C117" s="42" t="s">
        <v>119</v>
      </c>
      <c r="D117" s="42">
        <v>26</v>
      </c>
      <c r="E117" s="42" t="s">
        <v>130</v>
      </c>
      <c r="F117" s="48">
        <v>5449000000002</v>
      </c>
      <c r="G117" s="2"/>
      <c r="H117" s="3">
        <f t="shared" si="8"/>
        <v>0</v>
      </c>
    </row>
    <row r="118" spans="1:9" s="12" customFormat="1" ht="14.4" x14ac:dyDescent="0.3">
      <c r="A118" s="1">
        <v>59</v>
      </c>
      <c r="B118" s="42" t="s">
        <v>131</v>
      </c>
      <c r="C118" s="42" t="s">
        <v>132</v>
      </c>
      <c r="D118" s="42">
        <v>90</v>
      </c>
      <c r="E118" s="42" t="s">
        <v>133</v>
      </c>
      <c r="F118" s="48">
        <v>8715600244151</v>
      </c>
      <c r="G118" s="2"/>
      <c r="H118" s="3">
        <f t="shared" si="8"/>
        <v>0</v>
      </c>
    </row>
    <row r="119" spans="1:9" s="19" customFormat="1" ht="14.4" x14ac:dyDescent="0.3">
      <c r="A119" s="1">
        <v>60</v>
      </c>
      <c r="B119" s="42" t="s">
        <v>134</v>
      </c>
      <c r="C119" s="42" t="s">
        <v>132</v>
      </c>
      <c r="D119" s="42">
        <v>27</v>
      </c>
      <c r="E119" s="42" t="s">
        <v>133</v>
      </c>
      <c r="F119" s="48">
        <v>8715600249446</v>
      </c>
      <c r="G119" s="2"/>
      <c r="H119" s="3">
        <f t="shared" si="8"/>
        <v>0</v>
      </c>
    </row>
    <row r="120" spans="1:9" s="12" customFormat="1" ht="14.4" x14ac:dyDescent="0.3">
      <c r="A120" s="1">
        <v>61</v>
      </c>
      <c r="B120" s="62" t="s">
        <v>135</v>
      </c>
      <c r="C120" s="115"/>
      <c r="D120" s="62">
        <v>6</v>
      </c>
      <c r="E120" s="62" t="s">
        <v>136</v>
      </c>
      <c r="F120" s="116"/>
      <c r="G120" s="2"/>
      <c r="H120" s="3">
        <f t="shared" si="8"/>
        <v>0</v>
      </c>
    </row>
    <row r="121" spans="1:9" s="12" customFormat="1" ht="14.4" x14ac:dyDescent="0.3">
      <c r="A121" s="1">
        <v>62</v>
      </c>
      <c r="B121" s="42" t="s">
        <v>137</v>
      </c>
      <c r="C121" s="42" t="s">
        <v>132</v>
      </c>
      <c r="D121" s="42">
        <v>53</v>
      </c>
      <c r="E121" s="42" t="s">
        <v>133</v>
      </c>
      <c r="F121" s="61">
        <v>8715600244212</v>
      </c>
      <c r="G121" s="39"/>
      <c r="H121" s="3">
        <f t="shared" si="8"/>
        <v>0</v>
      </c>
    </row>
    <row r="122" spans="1:9" s="12" customFormat="1" ht="14.4" x14ac:dyDescent="0.3">
      <c r="A122" s="1">
        <v>63</v>
      </c>
      <c r="B122" s="42" t="s">
        <v>138</v>
      </c>
      <c r="C122" s="42" t="s">
        <v>132</v>
      </c>
      <c r="D122" s="42">
        <v>39</v>
      </c>
      <c r="E122" s="42" t="s">
        <v>133</v>
      </c>
      <c r="F122" s="61">
        <v>8715600244298</v>
      </c>
      <c r="G122" s="39"/>
      <c r="H122" s="3">
        <f t="shared" si="8"/>
        <v>0</v>
      </c>
    </row>
    <row r="123" spans="1:9" s="12" customFormat="1" ht="14.4" x14ac:dyDescent="0.3">
      <c r="A123" s="135" t="s">
        <v>139</v>
      </c>
      <c r="B123" s="140"/>
      <c r="C123" s="140"/>
      <c r="D123" s="140"/>
      <c r="E123" s="140"/>
      <c r="F123" s="140"/>
      <c r="G123" s="136"/>
      <c r="H123" s="4">
        <f>SUM(H110:H122)</f>
        <v>0</v>
      </c>
    </row>
    <row r="124" spans="1:9" s="29" customFormat="1" ht="14.4" x14ac:dyDescent="0.3">
      <c r="A124" s="26"/>
      <c r="B124" s="27"/>
      <c r="C124" s="27"/>
      <c r="D124" s="27"/>
      <c r="E124" s="27"/>
      <c r="F124" s="47"/>
      <c r="G124" s="27"/>
      <c r="H124" s="28"/>
    </row>
    <row r="125" spans="1:9" s="12" customFormat="1" ht="19.2" x14ac:dyDescent="0.35">
      <c r="A125" s="15" t="s">
        <v>140</v>
      </c>
      <c r="B125" s="20"/>
      <c r="C125" s="20"/>
      <c r="D125" s="22"/>
      <c r="E125" s="23"/>
      <c r="F125" s="46"/>
      <c r="G125" s="24"/>
      <c r="H125" s="32"/>
    </row>
    <row r="126" spans="1:9" s="12" customFormat="1" ht="14.4" x14ac:dyDescent="0.3">
      <c r="B126" s="20"/>
      <c r="C126" s="20"/>
      <c r="D126" s="22"/>
      <c r="E126" s="23"/>
      <c r="F126" s="46"/>
      <c r="G126" s="24"/>
      <c r="H126" s="32"/>
    </row>
    <row r="127" spans="1:9" ht="43.2" x14ac:dyDescent="0.3">
      <c r="A127" s="74" t="s">
        <v>19</v>
      </c>
      <c r="B127" s="75" t="s">
        <v>20</v>
      </c>
      <c r="C127" s="75" t="s">
        <v>21</v>
      </c>
      <c r="D127" s="76" t="s">
        <v>22</v>
      </c>
      <c r="E127" s="77" t="s">
        <v>23</v>
      </c>
      <c r="F127" s="78" t="s">
        <v>24</v>
      </c>
      <c r="G127" s="79" t="s">
        <v>25</v>
      </c>
      <c r="H127" s="80" t="s">
        <v>26</v>
      </c>
      <c r="I127" s="16"/>
    </row>
    <row r="128" spans="1:9" s="85" customFormat="1" ht="14.4" x14ac:dyDescent="0.3">
      <c r="A128" s="1">
        <v>64</v>
      </c>
      <c r="B128" s="42" t="s">
        <v>141</v>
      </c>
      <c r="C128" s="42" t="s">
        <v>142</v>
      </c>
      <c r="D128" s="42">
        <v>63</v>
      </c>
      <c r="E128" s="42" t="s">
        <v>143</v>
      </c>
      <c r="F128" s="48">
        <v>8712512240028</v>
      </c>
      <c r="G128" s="2"/>
      <c r="H128" s="3">
        <f>D128*G128</f>
        <v>0</v>
      </c>
      <c r="I128" s="19"/>
    </row>
    <row r="129" spans="1:19" s="19" customFormat="1" ht="14.4" x14ac:dyDescent="0.3">
      <c r="A129" s="1">
        <v>65</v>
      </c>
      <c r="B129" s="42" t="s">
        <v>144</v>
      </c>
      <c r="C129" s="42" t="s">
        <v>145</v>
      </c>
      <c r="D129" s="42">
        <v>72</v>
      </c>
      <c r="E129" s="42" t="s">
        <v>146</v>
      </c>
      <c r="F129" s="48">
        <v>8711100447337</v>
      </c>
      <c r="G129" s="2"/>
      <c r="H129" s="3">
        <f t="shared" ref="H129:H154" si="9">D129*G129</f>
        <v>0</v>
      </c>
    </row>
    <row r="130" spans="1:19" s="19" customFormat="1" ht="14.4" x14ac:dyDescent="0.3">
      <c r="A130" s="1">
        <v>66</v>
      </c>
      <c r="B130" s="42" t="s">
        <v>147</v>
      </c>
      <c r="C130" s="42" t="s">
        <v>148</v>
      </c>
      <c r="D130" s="42">
        <v>45</v>
      </c>
      <c r="E130" s="42" t="s">
        <v>68</v>
      </c>
      <c r="F130" s="48">
        <v>8718719170175</v>
      </c>
      <c r="G130" s="2"/>
      <c r="H130" s="3">
        <f t="shared" si="9"/>
        <v>0</v>
      </c>
    </row>
    <row r="131" spans="1:19" s="19" customFormat="1" ht="14.4" x14ac:dyDescent="0.3">
      <c r="A131" s="1">
        <v>67</v>
      </c>
      <c r="B131" s="42" t="s">
        <v>149</v>
      </c>
      <c r="C131" s="104"/>
      <c r="D131" s="42">
        <v>23</v>
      </c>
      <c r="E131" s="42" t="s">
        <v>150</v>
      </c>
      <c r="F131" s="114"/>
      <c r="G131" s="2"/>
      <c r="H131" s="3">
        <f t="shared" si="9"/>
        <v>0</v>
      </c>
    </row>
    <row r="132" spans="1:19" s="19" customFormat="1" ht="14.4" x14ac:dyDescent="0.3">
      <c r="A132" s="1">
        <v>68</v>
      </c>
      <c r="B132" s="42" t="s">
        <v>151</v>
      </c>
      <c r="C132" s="42" t="s">
        <v>152</v>
      </c>
      <c r="D132" s="42">
        <v>24</v>
      </c>
      <c r="E132" s="42" t="s">
        <v>153</v>
      </c>
      <c r="F132" s="48">
        <v>5410126107241</v>
      </c>
      <c r="G132" s="2"/>
      <c r="H132" s="3">
        <f t="shared" si="9"/>
        <v>0</v>
      </c>
    </row>
    <row r="133" spans="1:19" s="19" customFormat="1" ht="14.4" x14ac:dyDescent="0.3">
      <c r="A133" s="1">
        <v>69</v>
      </c>
      <c r="B133" s="42" t="s">
        <v>154</v>
      </c>
      <c r="C133" s="104"/>
      <c r="D133" s="42">
        <v>2</v>
      </c>
      <c r="E133" t="s">
        <v>155</v>
      </c>
      <c r="F133" s="108"/>
      <c r="G133" s="2"/>
      <c r="H133" s="3">
        <f t="shared" si="9"/>
        <v>0</v>
      </c>
    </row>
    <row r="134" spans="1:19" s="19" customFormat="1" ht="14.4" x14ac:dyDescent="0.3">
      <c r="A134" s="1">
        <v>70</v>
      </c>
      <c r="B134" s="42" t="s">
        <v>156</v>
      </c>
      <c r="C134" s="104"/>
      <c r="D134" s="42">
        <v>51</v>
      </c>
      <c r="E134" s="42" t="s">
        <v>157</v>
      </c>
      <c r="F134" s="108"/>
      <c r="G134" s="2"/>
      <c r="H134" s="3">
        <f t="shared" si="9"/>
        <v>0</v>
      </c>
    </row>
    <row r="135" spans="1:19" s="19" customFormat="1" ht="14.4" x14ac:dyDescent="0.3">
      <c r="A135" s="1">
        <v>71</v>
      </c>
      <c r="B135" s="42" t="s">
        <v>158</v>
      </c>
      <c r="C135" s="42" t="s">
        <v>159</v>
      </c>
      <c r="D135" s="42">
        <v>29</v>
      </c>
      <c r="E135" s="42" t="s">
        <v>160</v>
      </c>
      <c r="F135" s="48">
        <v>8719956496431</v>
      </c>
      <c r="G135" s="2"/>
      <c r="H135" s="3">
        <f t="shared" si="9"/>
        <v>0</v>
      </c>
    </row>
    <row r="136" spans="1:19" s="19" customFormat="1" ht="14.4" x14ac:dyDescent="0.3">
      <c r="A136" s="1">
        <v>72</v>
      </c>
      <c r="B136" s="42" t="s">
        <v>161</v>
      </c>
      <c r="C136" s="42" t="s">
        <v>162</v>
      </c>
      <c r="D136" s="42">
        <v>16</v>
      </c>
      <c r="E136" s="42" t="s">
        <v>163</v>
      </c>
      <c r="F136" s="48">
        <v>8710773104684</v>
      </c>
      <c r="G136" s="2"/>
      <c r="H136" s="3">
        <f t="shared" si="9"/>
        <v>0</v>
      </c>
    </row>
    <row r="137" spans="1:19" s="19" customFormat="1" ht="14.4" x14ac:dyDescent="0.3">
      <c r="A137" s="1">
        <v>73</v>
      </c>
      <c r="B137" s="42" t="s">
        <v>164</v>
      </c>
      <c r="C137" s="104"/>
      <c r="D137" s="42">
        <v>1</v>
      </c>
      <c r="E137" s="42" t="s">
        <v>165</v>
      </c>
      <c r="F137" s="108"/>
      <c r="G137" s="2"/>
      <c r="H137" s="3">
        <f t="shared" si="9"/>
        <v>0</v>
      </c>
    </row>
    <row r="138" spans="1:19" s="19" customFormat="1" ht="14.4" x14ac:dyDescent="0.3">
      <c r="A138" s="1">
        <v>74</v>
      </c>
      <c r="B138" s="42" t="s">
        <v>166</v>
      </c>
      <c r="C138" s="104"/>
      <c r="D138" s="42">
        <v>1</v>
      </c>
      <c r="E138" s="42" t="s">
        <v>165</v>
      </c>
      <c r="F138" s="108"/>
      <c r="G138" s="2"/>
      <c r="H138" s="3">
        <f>D138*G138</f>
        <v>0</v>
      </c>
    </row>
    <row r="139" spans="1:19" s="19" customFormat="1" ht="14.4" x14ac:dyDescent="0.3">
      <c r="A139" s="1">
        <v>75</v>
      </c>
      <c r="B139" s="42" t="s">
        <v>167</v>
      </c>
      <c r="C139" s="42" t="s">
        <v>168</v>
      </c>
      <c r="D139" s="42">
        <v>1</v>
      </c>
      <c r="E139" s="42" t="s">
        <v>169</v>
      </c>
      <c r="F139" s="48">
        <v>8717163932612</v>
      </c>
      <c r="G139" s="2"/>
      <c r="H139" s="3">
        <f t="shared" si="9"/>
        <v>0</v>
      </c>
    </row>
    <row r="140" spans="1:19" s="19" customFormat="1" ht="14.4" x14ac:dyDescent="0.3">
      <c r="A140" s="1">
        <v>76</v>
      </c>
      <c r="B140" s="42" t="s">
        <v>170</v>
      </c>
      <c r="C140" s="42" t="s">
        <v>168</v>
      </c>
      <c r="D140" s="42">
        <v>1</v>
      </c>
      <c r="E140" s="42" t="s">
        <v>171</v>
      </c>
      <c r="F140" s="48">
        <v>8710604728829</v>
      </c>
      <c r="G140" s="2"/>
      <c r="H140" s="3">
        <f t="shared" si="9"/>
        <v>0</v>
      </c>
    </row>
    <row r="141" spans="1:19" s="19" customFormat="1" ht="14.4" x14ac:dyDescent="0.3">
      <c r="A141" s="1">
        <v>77</v>
      </c>
      <c r="B141" s="42" t="s">
        <v>172</v>
      </c>
      <c r="C141" s="42" t="s">
        <v>168</v>
      </c>
      <c r="D141">
        <v>19</v>
      </c>
      <c r="E141" t="s">
        <v>173</v>
      </c>
      <c r="F141" s="48">
        <v>8710522525104</v>
      </c>
      <c r="G141" s="2"/>
      <c r="H141" s="3">
        <f t="shared" si="9"/>
        <v>0</v>
      </c>
      <c r="I141" s="12"/>
      <c r="J141"/>
      <c r="K141"/>
      <c r="L141"/>
      <c r="M141"/>
      <c r="N141"/>
      <c r="O141"/>
      <c r="P141"/>
      <c r="Q141"/>
      <c r="R141"/>
      <c r="S141"/>
    </row>
    <row r="142" spans="1:19" s="19" customFormat="1" ht="14.4" x14ac:dyDescent="0.3">
      <c r="A142" s="1">
        <v>78</v>
      </c>
      <c r="B142" s="42" t="s">
        <v>174</v>
      </c>
      <c r="C142" s="104"/>
      <c r="D142" s="42">
        <v>6</v>
      </c>
      <c r="E142" s="42" t="s">
        <v>175</v>
      </c>
      <c r="F142" s="108"/>
      <c r="G142" s="2"/>
      <c r="H142" s="3">
        <f t="shared" si="9"/>
        <v>0</v>
      </c>
    </row>
    <row r="143" spans="1:19" s="19" customFormat="1" ht="14.4" x14ac:dyDescent="0.3">
      <c r="A143" s="1">
        <v>79</v>
      </c>
      <c r="B143" s="42" t="s">
        <v>176</v>
      </c>
      <c r="C143" s="42" t="s">
        <v>145</v>
      </c>
      <c r="D143" s="42">
        <v>6</v>
      </c>
      <c r="E143" s="42" t="s">
        <v>177</v>
      </c>
      <c r="F143" s="86" t="s">
        <v>178</v>
      </c>
      <c r="G143" s="2"/>
      <c r="H143" s="3">
        <f t="shared" si="9"/>
        <v>0</v>
      </c>
    </row>
    <row r="144" spans="1:19" s="19" customFormat="1" ht="14.4" x14ac:dyDescent="0.3">
      <c r="A144" s="1">
        <v>80</v>
      </c>
      <c r="B144" s="42" t="s">
        <v>179</v>
      </c>
      <c r="C144" s="42" t="s">
        <v>145</v>
      </c>
      <c r="D144" s="42">
        <v>2</v>
      </c>
      <c r="E144" s="42" t="s">
        <v>180</v>
      </c>
      <c r="F144" s="48">
        <v>8711100444237</v>
      </c>
      <c r="G144" s="2"/>
      <c r="H144" s="3">
        <f t="shared" si="9"/>
        <v>0</v>
      </c>
    </row>
    <row r="145" spans="1:9" ht="14.4" x14ac:dyDescent="0.3">
      <c r="A145" s="1">
        <v>81</v>
      </c>
      <c r="B145" s="42" t="s">
        <v>181</v>
      </c>
      <c r="C145" s="104"/>
      <c r="D145" s="62">
        <v>1</v>
      </c>
      <c r="E145" s="62" t="s">
        <v>182</v>
      </c>
      <c r="F145" s="116"/>
      <c r="G145" s="91"/>
      <c r="H145" s="92">
        <f t="shared" si="9"/>
        <v>0</v>
      </c>
    </row>
    <row r="146" spans="1:9" ht="14.4" x14ac:dyDescent="0.3">
      <c r="A146" s="1">
        <v>82</v>
      </c>
      <c r="B146" s="62" t="s">
        <v>183</v>
      </c>
      <c r="C146" s="115"/>
      <c r="D146" s="81">
        <v>24</v>
      </c>
      <c r="E146" s="81" t="s">
        <v>184</v>
      </c>
      <c r="F146" s="87"/>
      <c r="G146" s="88"/>
      <c r="H146" s="89">
        <f t="shared" si="9"/>
        <v>0</v>
      </c>
    </row>
    <row r="147" spans="1:9" ht="14.4" x14ac:dyDescent="0.3">
      <c r="A147" s="1">
        <v>83</v>
      </c>
      <c r="B147" s="93" t="s">
        <v>185</v>
      </c>
      <c r="C147" s="93" t="s">
        <v>186</v>
      </c>
      <c r="D147" s="94">
        <v>1</v>
      </c>
      <c r="E147" s="94" t="s">
        <v>187</v>
      </c>
      <c r="F147" s="87">
        <v>8710105013189</v>
      </c>
      <c r="G147" s="88"/>
      <c r="H147" s="89">
        <f t="shared" si="9"/>
        <v>0</v>
      </c>
    </row>
    <row r="148" spans="1:9" ht="14.4" x14ac:dyDescent="0.3">
      <c r="A148" s="1">
        <v>84</v>
      </c>
      <c r="B148" s="81" t="s">
        <v>188</v>
      </c>
      <c r="C148" s="117"/>
      <c r="D148" s="81">
        <v>84</v>
      </c>
      <c r="E148" s="81" t="s">
        <v>56</v>
      </c>
      <c r="F148" s="120"/>
      <c r="G148" s="95"/>
      <c r="H148" s="96">
        <f t="shared" si="9"/>
        <v>0</v>
      </c>
    </row>
    <row r="149" spans="1:9" s="19" customFormat="1" ht="14.4" x14ac:dyDescent="0.3">
      <c r="A149" s="1">
        <v>85</v>
      </c>
      <c r="B149" s="97" t="s">
        <v>189</v>
      </c>
      <c r="C149" s="118"/>
      <c r="D149" s="81">
        <v>18</v>
      </c>
      <c r="E149" s="81" t="s">
        <v>190</v>
      </c>
      <c r="F149" s="121"/>
      <c r="G149" s="118"/>
      <c r="H149" s="96">
        <f t="shared" si="9"/>
        <v>0</v>
      </c>
    </row>
    <row r="150" spans="1:9" s="33" customFormat="1" ht="14.4" x14ac:dyDescent="0.3">
      <c r="A150" s="1">
        <v>86</v>
      </c>
      <c r="B150" s="42" t="s">
        <v>191</v>
      </c>
      <c r="C150" s="104"/>
      <c r="D150" s="42">
        <v>6</v>
      </c>
      <c r="E150" s="42" t="s">
        <v>192</v>
      </c>
      <c r="F150" s="108"/>
      <c r="G150" s="2"/>
      <c r="H150" s="3">
        <f t="shared" si="9"/>
        <v>0</v>
      </c>
    </row>
    <row r="151" spans="1:9" s="33" customFormat="1" ht="14.4" x14ac:dyDescent="0.3">
      <c r="A151" s="1">
        <v>87</v>
      </c>
      <c r="B151" s="42" t="s">
        <v>193</v>
      </c>
      <c r="C151" s="104"/>
      <c r="D151" s="42">
        <v>94</v>
      </c>
      <c r="E151" s="42" t="s">
        <v>194</v>
      </c>
      <c r="F151" s="114"/>
      <c r="G151" s="2"/>
      <c r="H151" s="3">
        <f t="shared" si="9"/>
        <v>0</v>
      </c>
    </row>
    <row r="152" spans="1:9" s="33" customFormat="1" ht="14.4" x14ac:dyDescent="0.3">
      <c r="A152" s="1">
        <v>88</v>
      </c>
      <c r="B152" s="42" t="s">
        <v>195</v>
      </c>
      <c r="C152" s="42" t="s">
        <v>196</v>
      </c>
      <c r="D152" s="42">
        <v>80</v>
      </c>
      <c r="E152" s="42" t="s">
        <v>197</v>
      </c>
      <c r="F152" s="48">
        <v>8710506075021</v>
      </c>
      <c r="G152" s="2"/>
      <c r="H152" s="3">
        <f t="shared" si="9"/>
        <v>0</v>
      </c>
    </row>
    <row r="153" spans="1:9" s="19" customFormat="1" ht="14.4" x14ac:dyDescent="0.3">
      <c r="A153" s="1">
        <v>89</v>
      </c>
      <c r="B153" s="62" t="s">
        <v>198</v>
      </c>
      <c r="C153" s="62" t="s">
        <v>199</v>
      </c>
      <c r="D153" s="62">
        <v>46</v>
      </c>
      <c r="E153" s="62" t="s">
        <v>200</v>
      </c>
      <c r="F153" s="90">
        <v>8714779000704</v>
      </c>
      <c r="G153" s="91"/>
      <c r="H153" s="92">
        <f t="shared" si="9"/>
        <v>0</v>
      </c>
    </row>
    <row r="154" spans="1:9" s="19" customFormat="1" ht="14.4" x14ac:dyDescent="0.3">
      <c r="A154" s="1">
        <v>90</v>
      </c>
      <c r="B154" s="81" t="s">
        <v>201</v>
      </c>
      <c r="C154" s="119"/>
      <c r="D154" s="81">
        <v>13</v>
      </c>
      <c r="E154" s="81" t="s">
        <v>157</v>
      </c>
      <c r="F154" s="122"/>
      <c r="G154" s="88"/>
      <c r="H154" s="89">
        <f t="shared" si="9"/>
        <v>0</v>
      </c>
    </row>
    <row r="155" spans="1:9" s="33" customFormat="1" ht="14.4" x14ac:dyDescent="0.3">
      <c r="A155" s="135" t="s">
        <v>202</v>
      </c>
      <c r="B155" s="140"/>
      <c r="C155" s="140"/>
      <c r="D155" s="140"/>
      <c r="E155" s="140"/>
      <c r="F155" s="140"/>
      <c r="G155" s="140"/>
      <c r="H155" s="98">
        <f>SUM(H128:H154)</f>
        <v>0</v>
      </c>
    </row>
    <row r="156" spans="1:9" s="34" customFormat="1" ht="14.4" x14ac:dyDescent="0.3">
      <c r="A156" s="26"/>
      <c r="B156" s="27"/>
      <c r="C156" s="27"/>
      <c r="D156" s="27"/>
      <c r="E156" s="27"/>
      <c r="F156" s="47"/>
      <c r="G156" s="27"/>
      <c r="H156" s="28"/>
    </row>
    <row r="157" spans="1:9" s="33" customFormat="1" ht="19.2" x14ac:dyDescent="0.35">
      <c r="A157" s="15" t="s">
        <v>203</v>
      </c>
      <c r="B157" s="20"/>
      <c r="C157" s="20"/>
      <c r="D157" s="22"/>
      <c r="E157" s="23"/>
      <c r="F157" s="46"/>
      <c r="G157" s="24"/>
      <c r="H157" s="32"/>
    </row>
    <row r="158" spans="1:9" ht="14.4" x14ac:dyDescent="0.3">
      <c r="A158" s="12"/>
      <c r="B158" s="20"/>
      <c r="C158" s="20"/>
      <c r="D158" s="22"/>
      <c r="E158" s="23"/>
      <c r="F158" s="46"/>
      <c r="G158" s="24"/>
      <c r="H158" s="32"/>
    </row>
    <row r="159" spans="1:9" ht="43.2" x14ac:dyDescent="0.3">
      <c r="A159" s="74" t="s">
        <v>19</v>
      </c>
      <c r="B159" s="75" t="s">
        <v>20</v>
      </c>
      <c r="C159" s="75" t="s">
        <v>21</v>
      </c>
      <c r="D159" s="76" t="s">
        <v>22</v>
      </c>
      <c r="E159" s="77" t="s">
        <v>23</v>
      </c>
      <c r="F159" s="78" t="s">
        <v>24</v>
      </c>
      <c r="G159" s="79" t="s">
        <v>25</v>
      </c>
      <c r="H159" s="80" t="s">
        <v>26</v>
      </c>
      <c r="I159" s="16"/>
    </row>
    <row r="160" spans="1:9" ht="13.5" customHeight="1" x14ac:dyDescent="0.3">
      <c r="A160" s="100">
        <v>91</v>
      </c>
      <c r="B160" s="42" t="s">
        <v>204</v>
      </c>
      <c r="C160" s="42" t="s">
        <v>205</v>
      </c>
      <c r="D160" s="42">
        <v>17</v>
      </c>
      <c r="E160" s="42" t="s">
        <v>206</v>
      </c>
      <c r="F160" s="48">
        <v>7321031668568</v>
      </c>
      <c r="G160" s="2"/>
      <c r="H160" s="3">
        <f>D160*G160</f>
        <v>0</v>
      </c>
    </row>
    <row r="161" spans="1:9" ht="13.5" customHeight="1" x14ac:dyDescent="0.3">
      <c r="A161" s="100">
        <v>92</v>
      </c>
      <c r="B161" s="42" t="s">
        <v>207</v>
      </c>
      <c r="C161" s="104"/>
      <c r="D161" s="42">
        <v>44</v>
      </c>
      <c r="E161" s="42" t="s">
        <v>208</v>
      </c>
      <c r="F161" s="108"/>
      <c r="G161" s="2"/>
      <c r="H161" s="3">
        <f t="shared" ref="H161:H168" si="10">D161*G161</f>
        <v>0</v>
      </c>
    </row>
    <row r="162" spans="1:9" ht="13.5" customHeight="1" x14ac:dyDescent="0.3">
      <c r="A162" s="100">
        <v>93</v>
      </c>
      <c r="B162" s="42" t="s">
        <v>209</v>
      </c>
      <c r="C162" s="42" t="s">
        <v>210</v>
      </c>
      <c r="D162" s="42">
        <v>48</v>
      </c>
      <c r="E162" s="42" t="s">
        <v>211</v>
      </c>
      <c r="F162" s="61">
        <v>8711202911576</v>
      </c>
      <c r="G162" s="2"/>
      <c r="H162" s="3">
        <f t="shared" si="10"/>
        <v>0</v>
      </c>
    </row>
    <row r="163" spans="1:9" ht="13.5" customHeight="1" x14ac:dyDescent="0.3">
      <c r="A163" s="100">
        <v>94</v>
      </c>
      <c r="B163" s="42" t="s">
        <v>212</v>
      </c>
      <c r="C163" s="42" t="s">
        <v>210</v>
      </c>
      <c r="D163" s="42">
        <v>12</v>
      </c>
      <c r="E163" s="42" t="s">
        <v>213</v>
      </c>
      <c r="F163" s="61">
        <v>7615400058150</v>
      </c>
      <c r="G163" s="2"/>
      <c r="H163" s="3">
        <f t="shared" si="10"/>
        <v>0</v>
      </c>
    </row>
    <row r="164" spans="1:9" ht="13.5" customHeight="1" x14ac:dyDescent="0.3">
      <c r="A164" s="1">
        <v>95</v>
      </c>
      <c r="B164" s="42" t="s">
        <v>214</v>
      </c>
      <c r="C164" s="104"/>
      <c r="D164" s="42">
        <v>40</v>
      </c>
      <c r="E164" s="42" t="s">
        <v>215</v>
      </c>
      <c r="F164" s="108"/>
      <c r="G164" s="2"/>
      <c r="H164" s="3">
        <f t="shared" si="10"/>
        <v>0</v>
      </c>
    </row>
    <row r="165" spans="1:9" ht="13.5" customHeight="1" x14ac:dyDescent="0.3">
      <c r="A165" s="1">
        <v>96</v>
      </c>
      <c r="B165" s="42" t="s">
        <v>216</v>
      </c>
      <c r="C165" s="104"/>
      <c r="D165" s="42">
        <v>15</v>
      </c>
      <c r="E165" s="42" t="s">
        <v>217</v>
      </c>
      <c r="F165" s="108"/>
      <c r="G165" s="2"/>
      <c r="H165" s="3">
        <f t="shared" si="10"/>
        <v>0</v>
      </c>
    </row>
    <row r="166" spans="1:9" ht="13.5" customHeight="1" x14ac:dyDescent="0.3">
      <c r="A166" s="1">
        <v>97</v>
      </c>
      <c r="B166" s="42" t="s">
        <v>218</v>
      </c>
      <c r="C166" s="104"/>
      <c r="D166" s="42">
        <v>24</v>
      </c>
      <c r="E166" s="42" t="s">
        <v>219</v>
      </c>
      <c r="F166" s="114"/>
      <c r="G166" s="2"/>
      <c r="H166" s="3">
        <f t="shared" si="10"/>
        <v>0</v>
      </c>
    </row>
    <row r="167" spans="1:9" ht="13.5" customHeight="1" x14ac:dyDescent="0.3">
      <c r="A167" s="1">
        <v>98</v>
      </c>
      <c r="B167" s="42" t="s">
        <v>220</v>
      </c>
      <c r="C167" s="104"/>
      <c r="D167" s="42">
        <v>19</v>
      </c>
      <c r="E167" s="42" t="s">
        <v>39</v>
      </c>
      <c r="F167" s="108"/>
      <c r="G167" s="2"/>
      <c r="H167" s="3">
        <f t="shared" si="10"/>
        <v>0</v>
      </c>
    </row>
    <row r="168" spans="1:9" ht="14.4" x14ac:dyDescent="0.3">
      <c r="A168" s="1">
        <v>99</v>
      </c>
      <c r="B168" s="42" t="s">
        <v>221</v>
      </c>
      <c r="C168" s="42" t="s">
        <v>222</v>
      </c>
      <c r="D168" s="42">
        <v>12</v>
      </c>
      <c r="E168" s="42" t="s">
        <v>223</v>
      </c>
      <c r="F168" s="61">
        <v>8001090681928</v>
      </c>
      <c r="G168" s="2"/>
      <c r="H168" s="3">
        <f t="shared" si="10"/>
        <v>0</v>
      </c>
    </row>
    <row r="169" spans="1:9" ht="14.4" x14ac:dyDescent="0.3">
      <c r="A169" s="135" t="s">
        <v>224</v>
      </c>
      <c r="B169" s="136"/>
      <c r="C169" s="136"/>
      <c r="D169" s="136"/>
      <c r="E169" s="136"/>
      <c r="F169" s="136"/>
      <c r="G169" s="136"/>
      <c r="H169" s="4">
        <f>SUM(H160:H168)</f>
        <v>0</v>
      </c>
    </row>
    <row r="170" spans="1:9" ht="14.4" x14ac:dyDescent="0.3">
      <c r="A170" s="12"/>
      <c r="B170" s="20"/>
      <c r="C170" s="20"/>
      <c r="D170" s="22"/>
      <c r="E170" s="23"/>
      <c r="F170" s="46"/>
      <c r="G170" s="24"/>
      <c r="H170" s="32"/>
    </row>
    <row r="171" spans="1:9" ht="19.2" x14ac:dyDescent="0.35">
      <c r="A171" s="15" t="s">
        <v>225</v>
      </c>
      <c r="B171" s="20"/>
      <c r="C171" s="20"/>
      <c r="D171" s="22"/>
      <c r="E171" s="23"/>
      <c r="F171" s="46"/>
      <c r="G171" s="24"/>
      <c r="H171" s="32"/>
    </row>
    <row r="172" spans="1:9" ht="14.4" x14ac:dyDescent="0.3">
      <c r="A172" s="12"/>
      <c r="B172" s="20"/>
      <c r="C172" s="20"/>
      <c r="D172" s="22"/>
      <c r="E172" s="23"/>
      <c r="F172" s="46"/>
      <c r="G172" s="24"/>
      <c r="H172" s="32"/>
    </row>
    <row r="173" spans="1:9" ht="43.2" x14ac:dyDescent="0.3">
      <c r="A173" s="74" t="s">
        <v>19</v>
      </c>
      <c r="B173" s="75" t="s">
        <v>20</v>
      </c>
      <c r="C173" s="75" t="s">
        <v>21</v>
      </c>
      <c r="D173" s="76" t="s">
        <v>22</v>
      </c>
      <c r="E173" s="77" t="s">
        <v>23</v>
      </c>
      <c r="F173" s="78" t="s">
        <v>24</v>
      </c>
      <c r="G173" s="79" t="s">
        <v>25</v>
      </c>
      <c r="H173" s="80" t="s">
        <v>26</v>
      </c>
      <c r="I173" s="16"/>
    </row>
    <row r="174" spans="1:9" ht="14.4" x14ac:dyDescent="0.3">
      <c r="A174" s="1">
        <v>100</v>
      </c>
      <c r="B174" s="42" t="s">
        <v>226</v>
      </c>
      <c r="C174" s="104"/>
      <c r="D174" s="42">
        <v>4</v>
      </c>
      <c r="E174" s="42" t="s">
        <v>227</v>
      </c>
      <c r="F174" s="108"/>
      <c r="G174" s="2"/>
      <c r="H174" s="3">
        <f t="shared" ref="H174:H178" si="11">D174*G174</f>
        <v>0</v>
      </c>
    </row>
    <row r="175" spans="1:9" s="12" customFormat="1" ht="14.4" x14ac:dyDescent="0.3">
      <c r="A175" s="1">
        <v>101</v>
      </c>
      <c r="B175" s="42" t="s">
        <v>228</v>
      </c>
      <c r="C175" s="104"/>
      <c r="D175" s="42">
        <v>27</v>
      </c>
      <c r="E175" s="42" t="s">
        <v>229</v>
      </c>
      <c r="F175" s="108"/>
      <c r="G175" s="2"/>
      <c r="H175" s="3">
        <f t="shared" si="11"/>
        <v>0</v>
      </c>
    </row>
    <row r="176" spans="1:9" s="12" customFormat="1" ht="14.4" x14ac:dyDescent="0.3">
      <c r="A176" s="1">
        <v>102</v>
      </c>
      <c r="B176" s="42" t="s">
        <v>230</v>
      </c>
      <c r="C176" s="104"/>
      <c r="D176" s="42">
        <v>192</v>
      </c>
      <c r="E176" s="42" t="s">
        <v>68</v>
      </c>
      <c r="F176" s="108"/>
      <c r="G176" s="2"/>
      <c r="H176" s="3">
        <f t="shared" si="11"/>
        <v>0</v>
      </c>
    </row>
    <row r="177" spans="1:9" s="12" customFormat="1" ht="14.4" x14ac:dyDescent="0.3">
      <c r="A177" s="1">
        <v>103</v>
      </c>
      <c r="B177" s="42" t="s">
        <v>231</v>
      </c>
      <c r="C177" s="104"/>
      <c r="D177" s="42">
        <v>18</v>
      </c>
      <c r="E177" s="42" t="s">
        <v>68</v>
      </c>
      <c r="F177" s="108"/>
      <c r="G177" s="2"/>
      <c r="H177" s="3">
        <f t="shared" si="11"/>
        <v>0</v>
      </c>
    </row>
    <row r="178" spans="1:9" s="12" customFormat="1" ht="14.4" x14ac:dyDescent="0.3">
      <c r="A178" s="1">
        <v>104</v>
      </c>
      <c r="B178" s="42" t="s">
        <v>232</v>
      </c>
      <c r="C178" s="104"/>
      <c r="D178" s="42">
        <v>45</v>
      </c>
      <c r="E178" s="42" t="s">
        <v>233</v>
      </c>
      <c r="F178" s="108"/>
      <c r="G178" s="2"/>
      <c r="H178" s="3">
        <f t="shared" si="11"/>
        <v>0</v>
      </c>
    </row>
    <row r="179" spans="1:9" s="12" customFormat="1" ht="14.4" x14ac:dyDescent="0.3">
      <c r="A179" s="135" t="s">
        <v>234</v>
      </c>
      <c r="B179" s="136"/>
      <c r="C179" s="136"/>
      <c r="D179" s="136"/>
      <c r="E179" s="136"/>
      <c r="F179" s="136"/>
      <c r="G179" s="136"/>
      <c r="H179" s="4">
        <f>SUM(H174:H178)</f>
        <v>0</v>
      </c>
    </row>
    <row r="180" spans="1:9" s="29" customFormat="1" ht="14.4" x14ac:dyDescent="0.3">
      <c r="A180" s="26"/>
      <c r="B180" s="27"/>
      <c r="C180" s="27"/>
      <c r="D180" s="27"/>
      <c r="E180" s="27"/>
      <c r="F180" s="47"/>
      <c r="G180" s="27"/>
      <c r="H180" s="28"/>
    </row>
    <row r="181" spans="1:9" s="12" customFormat="1" ht="19.2" x14ac:dyDescent="0.35">
      <c r="A181" s="15" t="s">
        <v>235</v>
      </c>
      <c r="B181" s="20"/>
      <c r="C181" s="20"/>
      <c r="D181" s="22"/>
      <c r="E181" s="23"/>
      <c r="F181" s="46"/>
      <c r="G181" s="24"/>
      <c r="H181" s="32"/>
    </row>
    <row r="182" spans="1:9" s="12" customFormat="1" ht="14.4" x14ac:dyDescent="0.3">
      <c r="B182" s="20"/>
      <c r="C182" s="20"/>
      <c r="D182" s="22"/>
      <c r="E182" s="23"/>
      <c r="F182" s="46"/>
      <c r="G182" s="24"/>
      <c r="H182" s="32"/>
    </row>
    <row r="183" spans="1:9" ht="43.2" x14ac:dyDescent="0.3">
      <c r="A183" s="74" t="s">
        <v>19</v>
      </c>
      <c r="B183" s="75" t="s">
        <v>20</v>
      </c>
      <c r="C183" s="75" t="s">
        <v>21</v>
      </c>
      <c r="D183" s="76" t="s">
        <v>22</v>
      </c>
      <c r="E183" s="77" t="s">
        <v>23</v>
      </c>
      <c r="F183" s="78" t="s">
        <v>24</v>
      </c>
      <c r="G183" s="79" t="s">
        <v>25</v>
      </c>
      <c r="H183" s="80" t="s">
        <v>26</v>
      </c>
      <c r="I183" s="16"/>
    </row>
    <row r="184" spans="1:9" ht="14.4" x14ac:dyDescent="0.3">
      <c r="A184" s="1">
        <v>105</v>
      </c>
      <c r="B184" s="42" t="s">
        <v>236</v>
      </c>
      <c r="C184" s="104"/>
      <c r="D184" s="42">
        <v>175</v>
      </c>
      <c r="E184" s="42" t="s">
        <v>43</v>
      </c>
      <c r="F184" s="108"/>
      <c r="G184" s="2"/>
      <c r="H184" s="3">
        <f t="shared" ref="H184:H195" si="12">D184*G184</f>
        <v>0</v>
      </c>
    </row>
    <row r="185" spans="1:9" ht="14.4" x14ac:dyDescent="0.3">
      <c r="A185" s="1">
        <v>106</v>
      </c>
      <c r="B185" s="42" t="s">
        <v>237</v>
      </c>
      <c r="C185" s="104"/>
      <c r="D185" s="42">
        <v>86</v>
      </c>
      <c r="E185" s="42" t="s">
        <v>238</v>
      </c>
      <c r="F185" s="108"/>
      <c r="G185" s="2"/>
      <c r="H185" s="3">
        <f t="shared" si="12"/>
        <v>0</v>
      </c>
    </row>
    <row r="186" spans="1:9" s="12" customFormat="1" ht="14.4" x14ac:dyDescent="0.3">
      <c r="A186" s="1">
        <v>107</v>
      </c>
      <c r="B186" s="42" t="s">
        <v>239</v>
      </c>
      <c r="C186" s="104"/>
      <c r="D186" s="42">
        <v>170</v>
      </c>
      <c r="E186" s="42" t="s">
        <v>43</v>
      </c>
      <c r="F186" s="108"/>
      <c r="G186" s="2"/>
      <c r="H186" s="3">
        <f t="shared" si="12"/>
        <v>0</v>
      </c>
    </row>
    <row r="187" spans="1:9" s="12" customFormat="1" ht="14.4" x14ac:dyDescent="0.3">
      <c r="A187" s="1">
        <v>108</v>
      </c>
      <c r="B187" s="42" t="s">
        <v>240</v>
      </c>
      <c r="C187" s="42" t="s">
        <v>241</v>
      </c>
      <c r="D187" s="42">
        <v>24</v>
      </c>
      <c r="E187" s="42" t="s">
        <v>242</v>
      </c>
      <c r="F187" s="48">
        <v>8713357401254</v>
      </c>
      <c r="G187" s="2"/>
      <c r="H187" s="3">
        <f t="shared" si="12"/>
        <v>0</v>
      </c>
    </row>
    <row r="188" spans="1:9" s="19" customFormat="1" ht="14.4" x14ac:dyDescent="0.3">
      <c r="A188" s="1">
        <v>109</v>
      </c>
      <c r="B188" s="42" t="s">
        <v>243</v>
      </c>
      <c r="C188" s="104"/>
      <c r="D188" s="42">
        <v>120</v>
      </c>
      <c r="E188" s="42" t="s">
        <v>244</v>
      </c>
      <c r="F188" s="108"/>
      <c r="G188" s="2"/>
      <c r="H188" s="3">
        <f t="shared" si="12"/>
        <v>0</v>
      </c>
    </row>
    <row r="189" spans="1:9" s="12" customFormat="1" ht="14.4" x14ac:dyDescent="0.3">
      <c r="A189" s="1">
        <v>110</v>
      </c>
      <c r="B189" s="42" t="s">
        <v>245</v>
      </c>
      <c r="C189" s="104"/>
      <c r="D189" s="42">
        <v>51</v>
      </c>
      <c r="E189" s="42" t="s">
        <v>43</v>
      </c>
      <c r="F189" s="108"/>
      <c r="G189" s="2"/>
      <c r="H189" s="3">
        <f t="shared" si="12"/>
        <v>0</v>
      </c>
    </row>
    <row r="190" spans="1:9" s="12" customFormat="1" ht="14.4" x14ac:dyDescent="0.3">
      <c r="A190" s="1">
        <v>111</v>
      </c>
      <c r="B190" s="42" t="s">
        <v>246</v>
      </c>
      <c r="C190" s="104"/>
      <c r="D190" s="42">
        <v>47</v>
      </c>
      <c r="E190" s="42" t="s">
        <v>43</v>
      </c>
      <c r="F190" s="108"/>
      <c r="G190" s="2"/>
      <c r="H190" s="3">
        <f t="shared" si="12"/>
        <v>0</v>
      </c>
    </row>
    <row r="191" spans="1:9" ht="14.4" x14ac:dyDescent="0.3">
      <c r="A191" s="1">
        <v>112</v>
      </c>
      <c r="B191" s="42" t="s">
        <v>247</v>
      </c>
      <c r="C191" s="104"/>
      <c r="D191" s="42">
        <v>48</v>
      </c>
      <c r="E191" s="42" t="s">
        <v>248</v>
      </c>
      <c r="F191" s="108"/>
      <c r="G191" s="2"/>
      <c r="H191" s="3">
        <f t="shared" si="12"/>
        <v>0</v>
      </c>
    </row>
    <row r="192" spans="1:9" ht="14.4" x14ac:dyDescent="0.3">
      <c r="A192" s="1">
        <v>113</v>
      </c>
      <c r="B192" s="42" t="s">
        <v>249</v>
      </c>
      <c r="C192" s="104"/>
      <c r="D192" s="42">
        <v>42</v>
      </c>
      <c r="E192" s="42" t="s">
        <v>68</v>
      </c>
      <c r="F192" s="108"/>
      <c r="G192" s="2"/>
      <c r="H192" s="3">
        <f t="shared" si="12"/>
        <v>0</v>
      </c>
    </row>
    <row r="193" spans="1:19" s="12" customFormat="1" ht="14.4" x14ac:dyDescent="0.3">
      <c r="A193" s="1">
        <v>114</v>
      </c>
      <c r="B193" s="42" t="s">
        <v>250</v>
      </c>
      <c r="C193" s="104"/>
      <c r="D193" s="42">
        <v>28</v>
      </c>
      <c r="E193" s="42" t="s">
        <v>251</v>
      </c>
      <c r="F193" s="108"/>
      <c r="G193" s="2"/>
      <c r="H193" s="3">
        <f t="shared" si="12"/>
        <v>0</v>
      </c>
    </row>
    <row r="194" spans="1:19" ht="14.4" x14ac:dyDescent="0.3">
      <c r="A194" s="1">
        <v>115</v>
      </c>
      <c r="B194" s="42" t="s">
        <v>252</v>
      </c>
      <c r="C194" s="104"/>
      <c r="D194" s="42">
        <v>32</v>
      </c>
      <c r="E194" s="42" t="s">
        <v>253</v>
      </c>
      <c r="F194" s="108"/>
      <c r="G194" s="2"/>
      <c r="H194" s="3">
        <f t="shared" si="12"/>
        <v>0</v>
      </c>
    </row>
    <row r="195" spans="1:19" s="33" customFormat="1" ht="14.4" x14ac:dyDescent="0.3">
      <c r="A195" s="1">
        <v>116</v>
      </c>
      <c r="B195" s="42" t="s">
        <v>254</v>
      </c>
      <c r="C195" s="104"/>
      <c r="D195" s="42">
        <v>6</v>
      </c>
      <c r="E195" s="42" t="s">
        <v>255</v>
      </c>
      <c r="F195" s="108"/>
      <c r="G195" s="2"/>
      <c r="H195" s="3">
        <f t="shared" si="12"/>
        <v>0</v>
      </c>
    </row>
    <row r="196" spans="1:19" ht="14.4" x14ac:dyDescent="0.3">
      <c r="A196" s="135" t="s">
        <v>256</v>
      </c>
      <c r="B196" s="136"/>
      <c r="C196" s="136"/>
      <c r="D196" s="136"/>
      <c r="E196" s="136"/>
      <c r="F196" s="136"/>
      <c r="G196" s="136"/>
      <c r="H196" s="4">
        <f>SUM(H184:H195)</f>
        <v>0</v>
      </c>
    </row>
    <row r="197" spans="1:19" ht="14.4" x14ac:dyDescent="0.3">
      <c r="A197" s="12"/>
      <c r="B197" s="20"/>
      <c r="C197" s="20"/>
      <c r="D197" s="22"/>
      <c r="E197" s="23"/>
      <c r="F197" s="46"/>
      <c r="G197" s="24"/>
      <c r="H197" s="32"/>
    </row>
    <row r="198" spans="1:19" ht="19.2" x14ac:dyDescent="0.35">
      <c r="A198" s="15" t="s">
        <v>257</v>
      </c>
      <c r="B198" s="20"/>
      <c r="C198" s="20"/>
      <c r="D198" s="22"/>
      <c r="E198" s="23"/>
      <c r="F198" s="46"/>
      <c r="G198" s="24"/>
      <c r="H198" s="32"/>
    </row>
    <row r="199" spans="1:19" ht="14.4" x14ac:dyDescent="0.3">
      <c r="A199" s="12"/>
      <c r="B199" s="20"/>
      <c r="C199" s="20"/>
      <c r="D199" s="22"/>
      <c r="E199" s="23"/>
      <c r="F199" s="46"/>
      <c r="G199" s="24"/>
      <c r="H199" s="32"/>
    </row>
    <row r="200" spans="1:19" s="12" customFormat="1" ht="45.75" customHeight="1" x14ac:dyDescent="0.3">
      <c r="A200" s="74" t="s">
        <v>19</v>
      </c>
      <c r="B200" s="75" t="s">
        <v>20</v>
      </c>
      <c r="C200" s="75" t="s">
        <v>21</v>
      </c>
      <c r="D200" s="76" t="s">
        <v>22</v>
      </c>
      <c r="E200" s="77" t="s">
        <v>23</v>
      </c>
      <c r="F200" s="78" t="s">
        <v>24</v>
      </c>
      <c r="G200" s="79" t="s">
        <v>25</v>
      </c>
      <c r="H200" s="80" t="s">
        <v>26</v>
      </c>
      <c r="I200" s="16"/>
      <c r="J200" s="16"/>
      <c r="K200" s="16"/>
      <c r="L200" s="16"/>
      <c r="M200" s="16"/>
      <c r="N200" s="16"/>
      <c r="O200" s="16"/>
      <c r="P200" s="16"/>
      <c r="Q200" s="16"/>
      <c r="R200" s="16"/>
      <c r="S200" s="16"/>
    </row>
    <row r="201" spans="1:19" s="19" customFormat="1" ht="14.4" x14ac:dyDescent="0.3">
      <c r="A201" s="1">
        <v>117</v>
      </c>
      <c r="B201" s="42" t="s">
        <v>258</v>
      </c>
      <c r="C201" s="104"/>
      <c r="D201" s="42">
        <v>219</v>
      </c>
      <c r="E201" s="42" t="s">
        <v>259</v>
      </c>
      <c r="F201" s="108"/>
      <c r="G201" s="2"/>
      <c r="H201" s="3">
        <f t="shared" ref="H201:H216" si="13">D201*G201</f>
        <v>0</v>
      </c>
    </row>
    <row r="202" spans="1:19" s="19" customFormat="1" ht="14.4" x14ac:dyDescent="0.3">
      <c r="A202" s="1">
        <v>118</v>
      </c>
      <c r="B202" s="42" t="s">
        <v>260</v>
      </c>
      <c r="C202" s="104"/>
      <c r="D202" s="42">
        <v>125</v>
      </c>
      <c r="E202" s="42" t="s">
        <v>261</v>
      </c>
      <c r="F202" s="108"/>
      <c r="G202" s="2"/>
      <c r="H202" s="3">
        <f t="shared" si="13"/>
        <v>0</v>
      </c>
    </row>
    <row r="203" spans="1:19" s="19" customFormat="1" ht="14.4" x14ac:dyDescent="0.3">
      <c r="A203" s="1">
        <v>119</v>
      </c>
      <c r="B203" s="42" t="s">
        <v>262</v>
      </c>
      <c r="C203" s="104"/>
      <c r="D203" s="42">
        <v>150</v>
      </c>
      <c r="E203" s="42" t="s">
        <v>263</v>
      </c>
      <c r="F203" s="108"/>
      <c r="G203" s="2"/>
      <c r="H203" s="3">
        <f t="shared" si="13"/>
        <v>0</v>
      </c>
    </row>
    <row r="204" spans="1:19" s="19" customFormat="1" ht="14.4" x14ac:dyDescent="0.3">
      <c r="A204" s="1">
        <v>120</v>
      </c>
      <c r="B204" s="42" t="s">
        <v>264</v>
      </c>
      <c r="C204" s="104"/>
      <c r="D204" s="42">
        <v>28</v>
      </c>
      <c r="E204" s="42" t="s">
        <v>265</v>
      </c>
      <c r="F204" s="108"/>
      <c r="G204" s="2"/>
      <c r="H204" s="3">
        <f t="shared" si="13"/>
        <v>0</v>
      </c>
    </row>
    <row r="205" spans="1:19" s="19" customFormat="1" ht="14.4" x14ac:dyDescent="0.3">
      <c r="A205" s="1">
        <v>121</v>
      </c>
      <c r="B205" s="42" t="s">
        <v>266</v>
      </c>
      <c r="C205" s="104"/>
      <c r="D205" s="42">
        <v>35</v>
      </c>
      <c r="E205" s="42" t="s">
        <v>267</v>
      </c>
      <c r="F205" s="108"/>
      <c r="G205" s="2"/>
      <c r="H205" s="3">
        <f t="shared" si="13"/>
        <v>0</v>
      </c>
    </row>
    <row r="206" spans="1:19" s="19" customFormat="1" ht="14.4" x14ac:dyDescent="0.3">
      <c r="A206" s="1">
        <v>122</v>
      </c>
      <c r="B206" s="42" t="s">
        <v>268</v>
      </c>
      <c r="C206" s="104"/>
      <c r="D206" s="42">
        <v>42</v>
      </c>
      <c r="E206" s="42" t="s">
        <v>269</v>
      </c>
      <c r="F206" s="108"/>
      <c r="G206" s="2"/>
      <c r="H206" s="3">
        <f t="shared" si="13"/>
        <v>0</v>
      </c>
    </row>
    <row r="207" spans="1:19" s="19" customFormat="1" ht="14.4" x14ac:dyDescent="0.3">
      <c r="A207" s="1">
        <v>123</v>
      </c>
      <c r="B207" s="42" t="s">
        <v>270</v>
      </c>
      <c r="C207" s="104"/>
      <c r="D207" s="42">
        <v>41</v>
      </c>
      <c r="E207" s="42" t="s">
        <v>269</v>
      </c>
      <c r="F207" s="108"/>
      <c r="G207" s="2"/>
      <c r="H207" s="3">
        <f t="shared" si="13"/>
        <v>0</v>
      </c>
    </row>
    <row r="208" spans="1:19" s="19" customFormat="1" ht="14.4" x14ac:dyDescent="0.3">
      <c r="A208" s="1">
        <v>124</v>
      </c>
      <c r="B208" s="42" t="s">
        <v>156</v>
      </c>
      <c r="C208" s="104"/>
      <c r="D208" s="42">
        <v>51</v>
      </c>
      <c r="E208" s="42" t="s">
        <v>157</v>
      </c>
      <c r="F208" s="108"/>
      <c r="G208" s="2"/>
      <c r="H208" s="3">
        <f t="shared" si="13"/>
        <v>0</v>
      </c>
    </row>
    <row r="209" spans="1:8" s="12" customFormat="1" ht="14.4" x14ac:dyDescent="0.3">
      <c r="A209" s="1">
        <v>125</v>
      </c>
      <c r="B209" s="42" t="s">
        <v>271</v>
      </c>
      <c r="C209" s="104"/>
      <c r="D209" s="42">
        <v>24</v>
      </c>
      <c r="E209" s="42" t="s">
        <v>157</v>
      </c>
      <c r="F209" s="108"/>
      <c r="G209" s="2"/>
      <c r="H209" s="3">
        <f t="shared" si="13"/>
        <v>0</v>
      </c>
    </row>
    <row r="210" spans="1:8" s="12" customFormat="1" ht="14.4" x14ac:dyDescent="0.3">
      <c r="A210" s="1">
        <v>126</v>
      </c>
      <c r="B210" s="42" t="s">
        <v>272</v>
      </c>
      <c r="C210" s="104"/>
      <c r="D210" s="42">
        <v>19</v>
      </c>
      <c r="E210" s="42" t="s">
        <v>273</v>
      </c>
      <c r="F210" s="108"/>
      <c r="G210" s="2"/>
      <c r="H210" s="3">
        <f t="shared" si="13"/>
        <v>0</v>
      </c>
    </row>
    <row r="211" spans="1:8" s="12" customFormat="1" ht="14.4" x14ac:dyDescent="0.3">
      <c r="A211" s="1">
        <v>127</v>
      </c>
      <c r="B211" s="42" t="s">
        <v>274</v>
      </c>
      <c r="C211" s="104"/>
      <c r="D211" s="42">
        <v>12</v>
      </c>
      <c r="E211" s="42" t="s">
        <v>275</v>
      </c>
      <c r="F211" s="108"/>
      <c r="G211" s="2"/>
      <c r="H211" s="3">
        <v>0</v>
      </c>
    </row>
    <row r="212" spans="1:8" s="12" customFormat="1" ht="14.4" x14ac:dyDescent="0.3">
      <c r="A212" s="1">
        <v>128</v>
      </c>
      <c r="B212" s="42" t="s">
        <v>276</v>
      </c>
      <c r="C212" s="104"/>
      <c r="D212" s="42">
        <v>21</v>
      </c>
      <c r="E212" s="42" t="s">
        <v>43</v>
      </c>
      <c r="F212" s="108"/>
      <c r="G212" s="2"/>
      <c r="H212" s="3">
        <f t="shared" si="13"/>
        <v>0</v>
      </c>
    </row>
    <row r="213" spans="1:8" s="19" customFormat="1" ht="14.4" x14ac:dyDescent="0.3">
      <c r="A213" s="1">
        <v>129</v>
      </c>
      <c r="B213" s="42" t="s">
        <v>277</v>
      </c>
      <c r="C213" s="42" t="s">
        <v>278</v>
      </c>
      <c r="D213" s="42">
        <v>2</v>
      </c>
      <c r="E213" s="42" t="s">
        <v>279</v>
      </c>
      <c r="F213" s="48">
        <v>8719200283954</v>
      </c>
      <c r="G213" s="2"/>
      <c r="H213" s="3">
        <f t="shared" si="13"/>
        <v>0</v>
      </c>
    </row>
    <row r="214" spans="1:8" s="19" customFormat="1" ht="14.4" x14ac:dyDescent="0.3">
      <c r="A214" s="1">
        <v>130</v>
      </c>
      <c r="B214" s="42" t="s">
        <v>280</v>
      </c>
      <c r="C214" s="115"/>
      <c r="D214" s="62">
        <v>5</v>
      </c>
      <c r="E214" s="62" t="s">
        <v>281</v>
      </c>
      <c r="F214" s="108"/>
      <c r="G214" s="2"/>
      <c r="H214" s="3">
        <f t="shared" si="13"/>
        <v>0</v>
      </c>
    </row>
    <row r="215" spans="1:8" s="19" customFormat="1" ht="14.4" x14ac:dyDescent="0.3">
      <c r="A215" s="1">
        <v>131</v>
      </c>
      <c r="B215" t="s">
        <v>282</v>
      </c>
      <c r="C215" s="119"/>
      <c r="D215" s="81">
        <v>37</v>
      </c>
      <c r="E215" s="81" t="s">
        <v>283</v>
      </c>
      <c r="F215" s="124"/>
      <c r="G215" s="2"/>
      <c r="H215" s="3">
        <f t="shared" si="13"/>
        <v>0</v>
      </c>
    </row>
    <row r="216" spans="1:8" s="12" customFormat="1" ht="14.4" x14ac:dyDescent="0.3">
      <c r="A216" s="1">
        <v>132</v>
      </c>
      <c r="B216" s="42" t="s">
        <v>284</v>
      </c>
      <c r="C216" s="123"/>
      <c r="D216" s="82">
        <v>35</v>
      </c>
      <c r="E216" s="82" t="s">
        <v>285</v>
      </c>
      <c r="F216" s="108"/>
      <c r="G216" s="2"/>
      <c r="H216" s="3">
        <f t="shared" si="13"/>
        <v>0</v>
      </c>
    </row>
    <row r="217" spans="1:8" s="12" customFormat="1" ht="14.4" x14ac:dyDescent="0.3">
      <c r="A217" s="135" t="s">
        <v>286</v>
      </c>
      <c r="B217" s="136"/>
      <c r="C217" s="136"/>
      <c r="D217" s="136"/>
      <c r="E217" s="136"/>
      <c r="F217" s="136"/>
      <c r="G217" s="136"/>
      <c r="H217" s="4">
        <f>SUM(H201:H216)</f>
        <v>0</v>
      </c>
    </row>
    <row r="218" spans="1:8" s="12" customFormat="1" ht="14.4" x14ac:dyDescent="0.3">
      <c r="B218" s="20"/>
      <c r="C218" s="20"/>
      <c r="D218" s="22"/>
      <c r="E218" s="23"/>
      <c r="F218" s="46"/>
      <c r="G218" s="24"/>
      <c r="H218" s="32"/>
    </row>
    <row r="220" spans="1:8" ht="19.2" x14ac:dyDescent="0.35">
      <c r="A220" s="132" t="s">
        <v>287</v>
      </c>
      <c r="B220" s="133"/>
      <c r="C220" s="133"/>
      <c r="D220" s="133"/>
      <c r="E220" s="133"/>
      <c r="F220" s="133"/>
      <c r="G220" s="133"/>
      <c r="H220" s="99">
        <f>SUM(H67,H88,H105,H123,H155,H169,H179,H196,H217)</f>
        <v>0</v>
      </c>
    </row>
    <row r="222" spans="1:8" ht="15" customHeight="1" thickBot="1" x14ac:dyDescent="0.35"/>
    <row r="223" spans="1:8" ht="15" customHeight="1" x14ac:dyDescent="0.3">
      <c r="B223" s="53" t="s">
        <v>288</v>
      </c>
      <c r="C223" s="126"/>
      <c r="D223" s="127"/>
    </row>
    <row r="224" spans="1:8" ht="15" customHeight="1" x14ac:dyDescent="0.3">
      <c r="B224" s="54"/>
      <c r="C224" s="55"/>
      <c r="D224" s="57"/>
    </row>
    <row r="225" spans="2:4" ht="15" customHeight="1" x14ac:dyDescent="0.3">
      <c r="B225" s="58" t="s">
        <v>289</v>
      </c>
      <c r="C225" s="128"/>
      <c r="D225" s="129"/>
    </row>
    <row r="226" spans="2:4" ht="15" customHeight="1" x14ac:dyDescent="0.3">
      <c r="B226" s="54"/>
      <c r="C226" s="56"/>
      <c r="D226" s="57"/>
    </row>
    <row r="227" spans="2:4" ht="15" customHeight="1" x14ac:dyDescent="0.3">
      <c r="B227" s="58" t="s">
        <v>290</v>
      </c>
      <c r="C227" s="128"/>
      <c r="D227" s="129"/>
    </row>
    <row r="228" spans="2:4" ht="15" customHeight="1" x14ac:dyDescent="0.3">
      <c r="B228" s="54"/>
      <c r="C228" s="56"/>
      <c r="D228" s="57"/>
    </row>
    <row r="229" spans="2:4" ht="15" customHeight="1" x14ac:dyDescent="0.3">
      <c r="B229" s="58" t="s">
        <v>291</v>
      </c>
      <c r="C229" s="128"/>
      <c r="D229" s="129"/>
    </row>
    <row r="230" spans="2:4" ht="15" customHeight="1" x14ac:dyDescent="0.3">
      <c r="B230" s="54"/>
      <c r="C230" s="56"/>
      <c r="D230" s="57"/>
    </row>
    <row r="231" spans="2:4" ht="15" customHeight="1" x14ac:dyDescent="0.3">
      <c r="B231" s="58" t="s">
        <v>292</v>
      </c>
      <c r="C231" s="128"/>
      <c r="D231" s="129"/>
    </row>
    <row r="232" spans="2:4" ht="15" customHeight="1" x14ac:dyDescent="0.3">
      <c r="B232" s="54"/>
      <c r="C232" s="128"/>
      <c r="D232" s="129"/>
    </row>
    <row r="233" spans="2:4" ht="15" customHeight="1" x14ac:dyDescent="0.3">
      <c r="B233" s="59"/>
      <c r="C233" s="128"/>
      <c r="D233" s="129"/>
    </row>
    <row r="234" spans="2:4" ht="15" customHeight="1" thickBot="1" x14ac:dyDescent="0.35">
      <c r="B234" s="60"/>
      <c r="C234" s="130"/>
      <c r="D234" s="131"/>
    </row>
    <row r="253" spans="9:9" ht="14.4" x14ac:dyDescent="0.3">
      <c r="I253" s="21"/>
    </row>
  </sheetData>
  <sheetProtection algorithmName="SHA-512" hashValue="r1qzR4P7s4ecNViZ8Hl6fmbSGT1X0VgaId/6xiPVlHAlvyBB+v6LFxSfgXsAnQ/SQhcAuDbXZIZgpngP1y6LJA==" saltValue="rSldhsgrEAzqGHB28ps18A==" spinCount="100000" sheet="1" objects="1" scenarios="1"/>
  <mergeCells count="17">
    <mergeCell ref="A220:G220"/>
    <mergeCell ref="D1:E1"/>
    <mergeCell ref="A169:G169"/>
    <mergeCell ref="A179:G179"/>
    <mergeCell ref="A196:G196"/>
    <mergeCell ref="A217:G217"/>
    <mergeCell ref="A67:G67"/>
    <mergeCell ref="A88:G88"/>
    <mergeCell ref="A105:G105"/>
    <mergeCell ref="A123:G123"/>
    <mergeCell ref="A155:G155"/>
    <mergeCell ref="A6:XFD6"/>
    <mergeCell ref="C223:D223"/>
    <mergeCell ref="C225:D225"/>
    <mergeCell ref="C227:D227"/>
    <mergeCell ref="C229:D229"/>
    <mergeCell ref="C231:D2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5D17CD5B340F4BA65E5C9F387C57FB" ma:contentTypeVersion="3" ma:contentTypeDescription="Een nieuw document maken." ma:contentTypeScope="" ma:versionID="2fd4a9996bdb9f493e794c4fba226506">
  <xsd:schema xmlns:xsd="http://www.w3.org/2001/XMLSchema" xmlns:xs="http://www.w3.org/2001/XMLSchema" xmlns:p="http://schemas.microsoft.com/office/2006/metadata/properties" xmlns:ns2="91052239-babe-4959-aa41-c6b5c4cd4cf9" targetNamespace="http://schemas.microsoft.com/office/2006/metadata/properties" ma:root="true" ma:fieldsID="731b391191b4af4f19b5472f4bcf38e9" ns2:_="">
    <xsd:import namespace="91052239-babe-4959-aa41-c6b5c4cd4cf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052239-babe-4959-aa41-c6b5c4cd4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AAC677-D11E-4A32-BCB2-C4425FBDCDDF}"/>
</file>

<file path=customXml/itemProps2.xml><?xml version="1.0" encoding="utf-8"?>
<ds:datastoreItem xmlns:ds="http://schemas.openxmlformats.org/officeDocument/2006/customXml" ds:itemID="{BF6299CE-BEE8-49BD-B9C3-B947345CC684}">
  <ds:schemaRefs>
    <ds:schemaRef ds:uri="http://purl.org/dc/elements/1.1/"/>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terms/"/>
    <ds:schemaRef ds:uri="91052239-babe-4959-aa41-c6b5c4cd4cf9"/>
    <ds:schemaRef ds:uri="http://purl.org/dc/dcmitype/"/>
  </ds:schemaRefs>
</ds:datastoreItem>
</file>

<file path=customXml/itemProps3.xml><?xml version="1.0" encoding="utf-8"?>
<ds:datastoreItem xmlns:ds="http://schemas.openxmlformats.org/officeDocument/2006/customXml" ds:itemID="{0BA99083-629B-4982-8686-6D65B53B1E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Assen, E. (Eddy)</dc:creator>
  <cp:keywords/>
  <dc:description/>
  <cp:lastModifiedBy>Astrid Ekker</cp:lastModifiedBy>
  <cp:revision/>
  <dcterms:created xsi:type="dcterms:W3CDTF">2025-09-22T08:55:05Z</dcterms:created>
  <dcterms:modified xsi:type="dcterms:W3CDTF">2025-11-19T14:43:57Z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2025-09-22T11:02:56Z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611dfce6-20a8-456a-af81-081513f1e2c0</vt:lpwstr>
  </property>
  <property fmtid="{D5CDD505-2E9C-101B-9397-08002B2CF9AE}" pid="8" name="MSIP_Label_1f7c1374-3856-4efe-8a20-c736d592c69d_ContentBits">
    <vt:lpwstr>0</vt:lpwstr>
  </property>
  <property fmtid="{D5CDD505-2E9C-101B-9397-08002B2CF9AE}" pid="9" name="MSIP_Label_1f7c1374-3856-4efe-8a20-c736d592c69d_Tag">
    <vt:lpwstr>10, 3, 0, 1</vt:lpwstr>
  </property>
  <property fmtid="{D5CDD505-2E9C-101B-9397-08002B2CF9AE}" pid="10" name="ContentTypeId">
    <vt:lpwstr>0x0101003A5D17CD5B340F4BA65E5C9F387C57FB</vt:lpwstr>
  </property>
</Properties>
</file>