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4\IUC24-742 Dienstverleningsmonitor\03 - BESCHR DOCUMENTEN\Aangepast nav NvI 2\"/>
    </mc:Choice>
  </mc:AlternateContent>
  <xr:revisionPtr revIDLastSave="0" documentId="13_ncr:1_{87381685-399D-4164-B8FA-667FBB3357BB}" xr6:coauthVersionLast="47" xr6:coauthVersionMax="47" xr10:uidLastSave="{00000000-0000-0000-0000-000000000000}"/>
  <workbookProtection workbookAlgorithmName="SHA-512" workbookHashValue="RStJO/0O3doIYhcoKE8lyPYRPu4ivDqD76Vz4CrCbY3Plu3FR+gox83QDggG3Vw48V+pCmoFX35NQOpas5UK4A==" workbookSaltValue="5Da0amSDuhy3BIyli8nBfQ==" workbookSpinCount="100000" lockStructure="1"/>
  <bookViews>
    <workbookView xWindow="-120" yWindow="-120" windowWidth="51840" windowHeight="19320" activeTab="1" xr2:uid="{F9A72341-BC95-4786-B901-7C54956755D2}"/>
  </bookViews>
  <sheets>
    <sheet name="1. Overzicht" sheetId="2" r:id="rId1"/>
    <sheet name="2. Basis onderzoek" sheetId="3" r:id="rId2"/>
    <sheet name="3. Verdiepen en verklaren" sheetId="4" r:id="rId3"/>
    <sheet name="4. Uurtarieven" sheetId="6" r:id="rId4"/>
    <sheet name="5. (ad-hoc) onderzoek" sheetId="7" r:id="rId5"/>
  </sheets>
  <externalReferences>
    <externalReference r:id="rId6"/>
    <externalReference r:id="rId7"/>
  </externalReferences>
  <definedNames>
    <definedName name="AanpassingScriptFAQ">#REF!</definedName>
    <definedName name="AanpassingScriptHIP">#REF!</definedName>
    <definedName name="AfschrijvingenN">[1]Kengetallen!#REF!</definedName>
    <definedName name="AfschrijvingenNmin1">[1]Kengetallen!#REF!</definedName>
    <definedName name="AfschrijvingenNmin2">[1]Kengetallen!#REF!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eperkt_mogelijk">#REF!</definedName>
    <definedName name="BijsluitenLeaflet250">#REF!</definedName>
    <definedName name="BijsluitenLeaflet250500">#REF!</definedName>
    <definedName name="BijsluitenLeaflet500">#REF!</definedName>
    <definedName name="BoekjaarN">[2]Parameters!$C$42</definedName>
    <definedName name="BoekjaarNmin1">[1]Parameters!#REF!</definedName>
    <definedName name="BoekjaarNmin2">[1]Parameters!#REF!</definedName>
    <definedName name="BriefpapierA3">#REF!</definedName>
    <definedName name="BriefpapierA4">#REF!</definedName>
    <definedName name="BriefpapierA5">#REF!</definedName>
    <definedName name="BriefpapierA6">#REF!</definedName>
    <definedName name="BurstSeat">#REF!</definedName>
    <definedName name="CashflowEVGemiddeld">[1]Kengetallen!#REF!</definedName>
    <definedName name="CashflowEVN">[1]Kengetallen!#REF!</definedName>
    <definedName name="CashflowEVNmin1">[1]Kengetallen!#REF!</definedName>
    <definedName name="CashflowEVNmin2">[1]Kengetallen!#REF!</definedName>
    <definedName name="CashflowGemiddeld">[1]Kengetallen!#REF!</definedName>
    <definedName name="CashflowN">[1]Kengetallen!#REF!</definedName>
    <definedName name="CashflowNmin1">[1]Kengetallen!#REF!</definedName>
    <definedName name="CashflowNmin2">[1]Kengetallen!#REF!</definedName>
    <definedName name="CodeOfferte">#REF!</definedName>
    <definedName name="CompensatieRentabiliteitDoorSolvabiliteit">[1]Parameters!#REF!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[2]Kengetallen!$H$44</definedName>
    <definedName name="CurrentRatioN">[2]Kengetallen!$F$44</definedName>
    <definedName name="CurrentRatioNmin1">[2]Kengetallen!$E$44</definedName>
    <definedName name="CurrentRatioNmin2">[2]Kengetallen!$D$44</definedName>
    <definedName name="DefualtStapBandbreedte">#REF!</definedName>
    <definedName name="DoorverbondenGesprekPerSeconde">#REF!</definedName>
    <definedName name="DynamischeHefboomfactorGemiddeld">[1]Kengetallen!#REF!</definedName>
    <definedName name="DynamischeHefboomfactorN">[1]Kengetallen!#REF!</definedName>
    <definedName name="DynamischeHefboomfactorNmin1">[1]Kengetallen!#REF!</definedName>
    <definedName name="DynamischeHefboomfactorNmin2">[1]Kengetallen!#REF!</definedName>
    <definedName name="EigenVermogenN">[2]Kengetallen!$F$25</definedName>
    <definedName name="EigenVermogenNmin1">[2]Kengetallen!$E$25</definedName>
    <definedName name="EigenVermogenNmin2">[2]Kengetallen!$D$25</definedName>
    <definedName name="EnvelopA4">#REF!</definedName>
    <definedName name="EnvelopA5">#REF!</definedName>
    <definedName name="ExtraWerkstroom">#REF!</definedName>
    <definedName name="GewichtN">[1]Parameters!#REF!</definedName>
    <definedName name="GewichtNmin1">[1]Parameters!#REF!</definedName>
    <definedName name="GewichtNmin2">[1]Parameters!#REF!</definedName>
    <definedName name="GewichtTotaal">[1]Parameters!#REF!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nitiëleKostenInrichting">#REF!</definedName>
    <definedName name="InschrijvenPerceel1">[2]Parameters!$E$26</definedName>
    <definedName name="InschrijvenPerceel2">[2]Parameters!$E$27</definedName>
    <definedName name="InschrijvenPerceel3">[2]Parameters!$E$28</definedName>
    <definedName name="InschrijvenPerceel4">[2]Parameters!$E$29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iquideMiddelenN">[2]Kengetallen!$F$21</definedName>
    <definedName name="LiquideMiddelenNmin1">[2]Kengetallen!$E$21</definedName>
    <definedName name="LiquideMiddelenNmin2">[2]Kengetallen!$D$21</definedName>
    <definedName name="LiquiditeitGemiddeld">[1]Kengetallen!#REF!</definedName>
    <definedName name="LiquiditeitN">[1]Kengetallen!#REF!</definedName>
    <definedName name="LiquiditeitNmin1">[1]Kengetallen!#REF!</definedName>
    <definedName name="LiquiditeitNmin2">[1]Kengetallen!#REF!</definedName>
    <definedName name="LiquidRatioN">[1]Kengetallen!#REF!</definedName>
    <definedName name="LiquidRatioNmin1">[1]Kengetallen!#REF!</definedName>
    <definedName name="LiquidRatioNmin2">[1]Kengetallen!#REF!</definedName>
    <definedName name="MaandelijkseFeeCallcenters">#REF!</definedName>
    <definedName name="MatrixLiquiditeit">[1]Kengetallen!#REF!</definedName>
    <definedName name="MatrixRentabiliteit">[1]Kengetallen!#REF!</definedName>
    <definedName name="MatrixSolvabiliteit">[1]Kengetallen!#REF!</definedName>
    <definedName name="MinimaleScore">[1]Parameters!#REF!</definedName>
    <definedName name="MinimumLiquiditeit">[1]Parameters!#REF!</definedName>
    <definedName name="MinimumPuntenPerJaar">[1]Parameters!#REF!</definedName>
    <definedName name="MinimumRentabiliteit">[1]Parameters!#REF!</definedName>
    <definedName name="MinimumScoreLiquiditeit">[1]Parameters!#REF!</definedName>
    <definedName name="MinimumScoreRentabiliteit">[1]Parameters!#REF!</definedName>
    <definedName name="MinimumScoreSolvabiliteit">[1]Parameters!#REF!</definedName>
    <definedName name="MinimumSolvabiliteit">[1]Parameters!#REF!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utatiesVoorzieningenN">[1]Kengetallen!#REF!</definedName>
    <definedName name="MutatiesVoorzieningenNmin1">[1]Kengetallen!#REF!</definedName>
    <definedName name="MutatiesVoorzieningenNmin2">[1]Kengetallen!#REF!</definedName>
    <definedName name="NaamLeverancier">#REF!</definedName>
    <definedName name="nee">#REF!</definedName>
    <definedName name="NettoResultaatN">[2]Kengetallen!$F$32</definedName>
    <definedName name="NettoResultaatNmin1">[2]Kengetallen!$E$32</definedName>
    <definedName name="NettoResultaatNmin2">[2]Kengetallen!$D$32</definedName>
    <definedName name="NormCurrentRatio1">[1]Parameters!#REF!</definedName>
    <definedName name="NormCurrentRatio2">[1]Parameters!#REF!</definedName>
    <definedName name="NormCurrentRatio3">[1]Parameters!#REF!</definedName>
    <definedName name="NormOmzet">[1]Parameters!#REF!</definedName>
    <definedName name="NormRentabiliteit1">[1]Parameters!#REF!</definedName>
    <definedName name="NormRentabiliteit2">[1]Parameters!#REF!</definedName>
    <definedName name="NormSolvabiliteit1">[1]Parameters!#REF!</definedName>
    <definedName name="NormSolvabiliteit2">[1]Parameters!#REF!</definedName>
    <definedName name="NormSolvabiliteit3">[1]Parameters!#REF!</definedName>
    <definedName name="NormSolvabiliteit4">[1]Parameters!#REF!</definedName>
    <definedName name="OmzetGemiddeld">[2]Kengetallen!$H$45</definedName>
    <definedName name="OmzetN">[2]Kengetallen!$F$35</definedName>
    <definedName name="OmzetNmin1">[2]Kengetallen!$E$35</definedName>
    <definedName name="OmzetNmin2">[2]Kengetallen!$D$35</definedName>
    <definedName name="Omzetwaarde">[2]Parameters!$F$30</definedName>
    <definedName name="OpslagLeaflets">#REF!</definedName>
    <definedName name="PerceelSom">[2]Parameters!$F$26:$F$29</definedName>
    <definedName name="Porto250500grams20">#REF!</definedName>
    <definedName name="Porto250500grams30">#REF!</definedName>
    <definedName name="Porto250500grams40">#REF!</definedName>
    <definedName name="Porto250500grams50">#REF!</definedName>
    <definedName name="Porto500grams20">#REF!</definedName>
    <definedName name="Porto500grams30">#REF!</definedName>
    <definedName name="Porto500grams40">#REF!</definedName>
    <definedName name="Porto500grams50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enEnkelzijdig250">#REF!</definedName>
    <definedName name="PrintenEnkelzijdig250500">#REF!</definedName>
    <definedName name="PrintenEnkelzijdig50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PuntenCurrentRatio1">[1]Parameters!#REF!</definedName>
    <definedName name="PuntenCurrentRatio2">[1]Parameters!#REF!</definedName>
    <definedName name="PuntenCurrentRatio3">[1]Parameters!#REF!</definedName>
    <definedName name="PuntenCurrentRatio4">[1]Parameters!#REF!</definedName>
    <definedName name="PuntenCurrentRatioGemiddeld">[1]Kengetallen!#REF!</definedName>
    <definedName name="PuntenCurrentRatioN">[1]Kengetallen!#REF!</definedName>
    <definedName name="PuntenCurrentRatioNmin1">[1]Kengetallen!#REF!</definedName>
    <definedName name="PuntenCurrentRatioNmin2">[1]Kengetallen!#REF!</definedName>
    <definedName name="PuntenOmzetGemiddeld">[1]Kengetallen!#REF!</definedName>
    <definedName name="PuntenOmzetN">[1]Kengetallen!#REF!</definedName>
    <definedName name="PuntenOmzetNmin1">[1]Kengetallen!#REF!</definedName>
    <definedName name="PuntenOmzetNmin2">[1]Kengetallen!#REF!</definedName>
    <definedName name="PuntenRentabiliteit1">[1]Parameters!#REF!</definedName>
    <definedName name="PuntenRentabiliteit2">[1]Parameters!#REF!</definedName>
    <definedName name="PuntenRentabiliteit3">[1]Parameters!#REF!</definedName>
    <definedName name="PuntenRentabiliteit4">[1]Parameters!#REF!</definedName>
    <definedName name="PuntenRentabiliteitGemiddeld">[1]Kengetallen!#REF!</definedName>
    <definedName name="PuntenRentabiliteitN">[1]Kengetallen!#REF!</definedName>
    <definedName name="PuntenRentabiliteitNmin1">[1]Kengetallen!#REF!</definedName>
    <definedName name="PuntenRentabiliteitNmin2">[1]Kengetallen!#REF!</definedName>
    <definedName name="PuntenSolvabiliteit1">[1]Parameters!#REF!</definedName>
    <definedName name="PuntenSolvabiliteit2">[1]Parameters!#REF!</definedName>
    <definedName name="PuntenSolvabiliteit3">[1]Parameters!#REF!</definedName>
    <definedName name="PuntenSolvabiliteit4">[1]Parameters!#REF!</definedName>
    <definedName name="PuntenSolvabiliteitGemiddeld">[1]Kengetallen!#REF!</definedName>
    <definedName name="PuntenSolvabiliteitN">[1]Kengetallen!#REF!</definedName>
    <definedName name="PuntenSolvabiliteitNmin1">[1]Kengetallen!#REF!</definedName>
    <definedName name="PuntenSolvabiliteitNmin2">[1]Kengetallen!#REF!</definedName>
    <definedName name="RentabiliteitGemiddeld">[2]Kengetallen!$H$43</definedName>
    <definedName name="RentabiliteitN">[2]Kengetallen!$F$43</definedName>
    <definedName name="RentabiliteitNmin1">[2]Kengetallen!$E$43</definedName>
    <definedName name="RentabiliteitNmin2">[2]Kengetallen!$D$43</definedName>
    <definedName name="SolvabiliteitGemiddeld">[2]Kengetallen!$H$42</definedName>
    <definedName name="SolvabiliteitN">[2]Kengetallen!$F$42</definedName>
    <definedName name="SolvabiliteitNmin1">[2]Kengetallen!$E$42</definedName>
    <definedName name="SolvabiliteitNmin2">[2]Kengetallen!$D$42</definedName>
    <definedName name="StarttariefPerCall">#REF!</definedName>
    <definedName name="StarttariefPerDoorverbondenCall">#REF!</definedName>
    <definedName name="TotaalN">[1]Kengetallen!#REF!</definedName>
    <definedName name="TotaalNmin1">[1]Kengetallen!#REF!</definedName>
    <definedName name="TotaalNmin2">[1]Kengetallen!#REF!</definedName>
    <definedName name="TotaalScore">[1]Kengetallen!#REF!</definedName>
    <definedName name="TotaalVermogenN">[2]Kengetallen!$F$17</definedName>
    <definedName name="TotaalVermogenNmin1">[2]Kengetallen!$E$17</definedName>
    <definedName name="TotaalVermogenNmin2">[2]Kengetallen!$D$17</definedName>
    <definedName name="TotaleWaarde">[1]Kengetallen!#REF!</definedName>
    <definedName name="VasteActivaN">[2]Kengetallen!$F$19</definedName>
    <definedName name="VasteActivaNmin1">[2]Kengetallen!$E$19</definedName>
    <definedName name="VasteActivaNmin2">[2]Kengetallen!$D$19</definedName>
    <definedName name="VlottendeActivaN">[2]Kengetallen!$F$22</definedName>
    <definedName name="VlottendeActivaNmin1">[2]Kengetallen!$E$22</definedName>
    <definedName name="VlottendeActivaNmin2">[2]Kengetallen!$D$22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[1]Kengetallen!#REF!</definedName>
    <definedName name="VoorzieningenNmin1">[1]Kengetallen!#REF!</definedName>
    <definedName name="VoorzieningenNmin2">[1]Kengetallen!#REF!</definedName>
    <definedName name="VreemdVermogenKortN">[2]Kengetallen!$F$27</definedName>
    <definedName name="VreemdVermogenKortNmin1">[2]Kengetallen!$E$27</definedName>
    <definedName name="VreemdVermogenKortNmin2">[2]Kengetallen!$D$27</definedName>
    <definedName name="VreemdVermogenLangN">[2]Kengetallen!$F$26</definedName>
    <definedName name="VreemdVermogenLangNmin1">[2]Kengetallen!$E$26</definedName>
    <definedName name="VreemdVermogenLangNmin2">[2]Kengetallen!$D$26</definedName>
    <definedName name="WaardenMatrix">[1]Kengetallen!#REF!</definedName>
    <definedName name="WeegfactorjaarN">[2]Parameters!$C$16</definedName>
    <definedName name="WeegfactorjaarNmin1">[2]Parameters!$C$17</definedName>
    <definedName name="WeegfactorjaarNmin2">[2]Parameters!$C$18</definedName>
    <definedName name="weegfactortotaal">[2]Parameters!$C$19</definedName>
    <definedName name="wegingjunior">#REF!</definedName>
    <definedName name="wegingmedior">#REF!</definedName>
    <definedName name="wegingsenior">#REF!</definedName>
    <definedName name="wegingtotaal">#REF!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3" l="1"/>
  <c r="C26" i="2"/>
  <c r="F19" i="4"/>
  <c r="F65" i="3"/>
  <c r="F64" i="3"/>
  <c r="F63" i="3"/>
  <c r="F58" i="3"/>
  <c r="F53" i="3"/>
  <c r="F52" i="3"/>
  <c r="F42" i="3"/>
  <c r="F41" i="3"/>
  <c r="F40" i="3"/>
  <c r="F43" i="3" s="1"/>
  <c r="F35" i="3"/>
  <c r="F30" i="3"/>
  <c r="F29" i="3"/>
  <c r="F24" i="3"/>
  <c r="F23" i="3"/>
  <c r="F22" i="3"/>
  <c r="F21" i="3"/>
  <c r="F20" i="3"/>
  <c r="F19" i="3"/>
  <c r="F70" i="7"/>
  <c r="F69" i="7"/>
  <c r="F68" i="7"/>
  <c r="F67" i="7"/>
  <c r="F66" i="7"/>
  <c r="F25" i="7"/>
  <c r="F24" i="7"/>
  <c r="F23" i="7"/>
  <c r="F22" i="7"/>
  <c r="F21" i="7"/>
  <c r="F46" i="4"/>
  <c r="F45" i="4"/>
  <c r="F44" i="4"/>
  <c r="F43" i="4"/>
  <c r="F42" i="4"/>
  <c r="F37" i="4"/>
  <c r="F36" i="4"/>
  <c r="F31" i="4"/>
  <c r="F30" i="4"/>
  <c r="F25" i="4"/>
  <c r="F20" i="4"/>
  <c r="F60" i="7"/>
  <c r="F59" i="7"/>
  <c r="F58" i="7"/>
  <c r="F57" i="7"/>
  <c r="F61" i="7" s="1"/>
  <c r="F51" i="7"/>
  <c r="F50" i="7"/>
  <c r="F49" i="7"/>
  <c r="F48" i="7"/>
  <c r="F42" i="7"/>
  <c r="F41" i="7"/>
  <c r="F35" i="7"/>
  <c r="F34" i="7"/>
  <c r="F33" i="7"/>
  <c r="F32" i="7"/>
  <c r="F31" i="7"/>
  <c r="F23" i="6"/>
  <c r="F22" i="6"/>
  <c r="F21" i="6"/>
  <c r="F20" i="6"/>
  <c r="F19" i="6"/>
  <c r="F66" i="3" l="1"/>
  <c r="F52" i="7"/>
  <c r="F26" i="7"/>
  <c r="F36" i="7"/>
  <c r="F71" i="7"/>
  <c r="F43" i="7"/>
  <c r="F24" i="6"/>
  <c r="E26" i="2" s="1"/>
  <c r="F75" i="7" l="1"/>
  <c r="F26" i="4"/>
  <c r="F59" i="3"/>
  <c r="F36" i="3"/>
  <c r="C27" i="2" l="1"/>
  <c r="E27" i="2" s="1"/>
  <c r="F47" i="4"/>
  <c r="F32" i="4"/>
  <c r="F38" i="4"/>
  <c r="F21" i="4"/>
  <c r="F54" i="3"/>
  <c r="F48" i="3"/>
  <c r="F25" i="3"/>
  <c r="F31" i="3"/>
  <c r="F51" i="4" l="1"/>
  <c r="F71" i="3"/>
  <c r="F70" i="3"/>
  <c r="E25" i="2" l="1"/>
  <c r="C25" i="2"/>
  <c r="F72" i="3"/>
  <c r="C24" i="2" s="1"/>
  <c r="E24" i="2" l="1"/>
  <c r="E28" i="2" l="1"/>
  <c r="F28" i="2" s="1"/>
</calcChain>
</file>

<file path=xl/sharedStrings.xml><?xml version="1.0" encoding="utf-8"?>
<sst xmlns="http://schemas.openxmlformats.org/spreadsheetml/2006/main" count="262" uniqueCount="122">
  <si>
    <t>MIN (Bovengrens)</t>
  </si>
  <si>
    <t>MAX (Ondergrens)</t>
  </si>
  <si>
    <t>Bandbreedte punten Totaal prijs</t>
  </si>
  <si>
    <t>Controle/monitoring</t>
  </si>
  <si>
    <t>Max punten</t>
  </si>
  <si>
    <t xml:space="preserve">Totaal tarief </t>
  </si>
  <si>
    <t>Aantal uren</t>
  </si>
  <si>
    <t xml:space="preserve">KvK-nummer </t>
  </si>
  <si>
    <t xml:space="preserve">Postcode en plaats </t>
  </si>
  <si>
    <t xml:space="preserve">Adres </t>
  </si>
  <si>
    <t>Naam onderneming</t>
  </si>
  <si>
    <t>Gegevens inschrijver</t>
  </si>
  <si>
    <t>* Inschrijvingen boven de bovengrens zijn niet toegestaan</t>
  </si>
  <si>
    <t>* Inschrijvingen onder de ondergrens zijn niet toegestaan</t>
  </si>
  <si>
    <t>Kenmerk: IUC24-742 Dienstverleningsmonitor</t>
  </si>
  <si>
    <t>Projectmanagement (incl. overlegmomenten met Belastingdienst)</t>
  </si>
  <si>
    <t>Overname/inladen gegevens vorige monitor</t>
  </si>
  <si>
    <t>Dienstverleningsmonitor jaar 1 (start dienstverlening)</t>
  </si>
  <si>
    <t>Kwantitatief basis onderzoek Dienstverleningsmonitor</t>
  </si>
  <si>
    <t xml:space="preserve">Opstellen vragenlijst </t>
  </si>
  <si>
    <t xml:space="preserve">Advies op verbetering vragenlijst </t>
  </si>
  <si>
    <t xml:space="preserve">Programmeren vragenlijst </t>
  </si>
  <si>
    <t>Totaal prijs</t>
  </si>
  <si>
    <t>Uurtarief gemiddeld</t>
  </si>
  <si>
    <t>Dienstverleningsmonitor Analyse jaar 1 (start dienstverlening)</t>
  </si>
  <si>
    <t>Dienstverleningsmonitor Rapportage en advies jaar 1 (start dienstverlening)</t>
  </si>
  <si>
    <t>Gecodeerde open antwoorden</t>
  </si>
  <si>
    <t>Dienstverleningsmonitor jaar 2 (herhaling van jaar 1)</t>
  </si>
  <si>
    <t>Dienstverleningsmonitor Analyse jaar 2 (herhaling van jaar 1)</t>
  </si>
  <si>
    <t>Dienstverleningsmonitor Rapportage en advies jaar 2 (herhaling van jaar 1)</t>
  </si>
  <si>
    <t>Projectmanagementkosten, afstemming opdrachtgever, etc.</t>
  </si>
  <si>
    <t>Vaste overige kosten</t>
  </si>
  <si>
    <t>Jaar 1</t>
  </si>
  <si>
    <t>Jaar 2 (herhaling)</t>
  </si>
  <si>
    <t>Overzicht dienstverleningsmonitor totale kosten jaar 1 en 2</t>
  </si>
  <si>
    <t>Weging</t>
  </si>
  <si>
    <t>Totaal vergelijkswaarde</t>
  </si>
  <si>
    <t>Verdiepen en verklaren</t>
  </si>
  <si>
    <t>Extra uurtarieven</t>
  </si>
  <si>
    <t>Uurtarief</t>
  </si>
  <si>
    <t>Junior</t>
  </si>
  <si>
    <t>Medior</t>
  </si>
  <si>
    <t>Senior / projectleider</t>
  </si>
  <si>
    <t>Power BI specialist</t>
  </si>
  <si>
    <t xml:space="preserve">Aantal uren </t>
  </si>
  <si>
    <t>Extra analyses bestaande data</t>
  </si>
  <si>
    <t>Analyse op de data van een jaar DVM, met als resultaat een prioriteitenmatrix, waarin de beoordeling van de dientsverlening geanalyseerd wordt in relatie tot de dienstverleningsindicatoren en klantbeloften, voor 4 doelgroepen.</t>
  </si>
  <si>
    <t xml:space="preserve">Analyse van de antwoorden op open vragen (van een  jaar) met als resultaat een weergave van thema's en aanknopingspunten voor verbetering van de dienstverlening. Ga hier bij uit van 4 open vragen, 2 met korte antwoorden en 2 met uitgebreide antwoorden (2 tot 3 zinnen). Uitgesplitst naar 4 doelgroepen. </t>
  </si>
  <si>
    <t>Kwantitatieve aanvulling op basis vragenlijst</t>
  </si>
  <si>
    <t xml:space="preserve">Dit betreft de kosten voor het hele project (projectmanagement, vragenlijst, veldwerk, rapportage, etc.) </t>
  </si>
  <si>
    <t>N = 800 T =(5 minuten) netto</t>
  </si>
  <si>
    <t>N = 800 T =(10 minuten) netto</t>
  </si>
  <si>
    <t>N = 1200 T =(10 minuten) netto</t>
  </si>
  <si>
    <t>Tarief</t>
  </si>
  <si>
    <t>Aantal</t>
  </si>
  <si>
    <t>Incidence rate 80%-90%</t>
  </si>
  <si>
    <t>Incidence rate 60%-80%</t>
  </si>
  <si>
    <t>Incidence rate 40%-60%</t>
  </si>
  <si>
    <t>Incidence rate 20%-40%</t>
  </si>
  <si>
    <t>Incidence rate 10%-20%</t>
  </si>
  <si>
    <t>Kwalitatief ad-hoc onderzoek Focusgroeponderzoek</t>
  </si>
  <si>
    <t>Online - twee groepen, per groep N = 8 / T = 120 minuten</t>
  </si>
  <si>
    <t>Offline - twee groepen, per groep N = 8 / T = 120 minuten</t>
  </si>
  <si>
    <t>Kwalitatief ad-hoc onderzoek Individuele interviews</t>
  </si>
  <si>
    <t>Online - N = 16 / T = 30</t>
  </si>
  <si>
    <t>Online - N = 16 / T = 45</t>
  </si>
  <si>
    <t>Offline - N = 16 / T = 30</t>
  </si>
  <si>
    <t>Offline - N = 16 / T = 45</t>
  </si>
  <si>
    <t>Toelichting: Bij focusgroeponderzoek en individuele interviews wordt uitgegaan van Algemeen Nederlands Publiek 18+ (incidence rate &gt;90%). In deze tabel staan tarieven voor aanvullende kosten per 16 respondenten o.b.v. incidence rates. Bij een incidence rate van &lt;10% treedt opdrachtgever vooraf in overleg  met opdrachtnemer en wordt prijs bepaald.</t>
  </si>
  <si>
    <t>Respondentenwerving per 16 respondenten ten opzichte van ANP 18+</t>
  </si>
  <si>
    <t>Co-creatie sessie</t>
  </si>
  <si>
    <t>Rapportage opties</t>
  </si>
  <si>
    <t>Creatieve of visuele rapportagevormen</t>
  </si>
  <si>
    <t>Uitvoeren co-creatie sessie met de doelgroep, uitgaande van een sessie van 2 uur met 5-8 deelnemers Belastingdienst en 3 deelnemers geworven uit de DVM</t>
  </si>
  <si>
    <t>Concept en eindrapportage (incl. advies) (totaalkosten) co-creatiesessie (hoofdlijnen 3 A4)</t>
  </si>
  <si>
    <t>Afzonderlijk rapporteren van modules of thema's: rapportage in PowerPoint, uitgaande van t=3 minuten (ongeveer 10 vragen), n=2000 (burgers), ZZP(n=400), MKB(n=400)</t>
  </si>
  <si>
    <t xml:space="preserve">Infographic (5 tot 7 hoofdpunten, kerncijfers of conclusies). Digitaal opgeleverd. </t>
  </si>
  <si>
    <t>Onepager - 1 pagina A4: belangrijkste conclusies uit onderzoek, visueel aantrekkelijk maar in basis tekstueel. Digitaal opgeleverd.</t>
  </si>
  <si>
    <t>Videocompilatie van kwalitatief onderzoek (3 minuten) - huisstijl Belastingdienst, opdrachtnemer maakt script en selecteert quotes</t>
  </si>
  <si>
    <t>Videorapportage van kwantitatief onderzoek (3 minuten) - huisstijl Belastingdienst, opdrachtnemer maakt script en selecteert data</t>
  </si>
  <si>
    <t xml:space="preserve">Workshops: één dagdeel met 8 deelnemers. Bureau bereidt voor en begeleidt sessie en zorgt voor korte terugkoppeling op 2 A4 tekstueel. </t>
  </si>
  <si>
    <t>Overzicht verdiepen en verklaren</t>
  </si>
  <si>
    <t>Totaal prijs ex. btw</t>
  </si>
  <si>
    <t>Data analist</t>
  </si>
  <si>
    <t>Bureau stelt vragen op, programmeert, 3 maanden veldwerk incl. aanvullende steekproefkosten. t=3 minuten (ongeveer 10 vragen), n=2000 (burgers), ZZP(n=400), MKB(n=400)</t>
  </si>
  <si>
    <t>Presentatie op locatie van opdrachtgever van 1 uur, inclusief voorbereidingstijd</t>
  </si>
  <si>
    <t>Toelichting: Als uitgangspunt wordt uitgegaan van Algemeen Nederlands publiek 18+ (uitgangspunt is incidence rate &gt;90%). Meerprijs respondentenwerving per 150 respondenten (T = 10) ten opzichte van Algemeen nederlands Publiek 18+</t>
  </si>
  <si>
    <t>Analyse kwantitatieve resultaten, inclusief schoning, weging per jaar</t>
  </si>
  <si>
    <t>Uurtarieven</t>
  </si>
  <si>
    <t>Overzicht onderzoek</t>
  </si>
  <si>
    <t>Ad-hoc Onderzoek</t>
  </si>
  <si>
    <t>Adhoc Onderzoek</t>
  </si>
  <si>
    <t>Doorlopend veldwerk op jaar basis ZZP/MKB n=3200</t>
  </si>
  <si>
    <t>Doorlopend veldwerk op jaar basis Burgers n=8000</t>
  </si>
  <si>
    <t>Tabellenrapport in Excel inclusief 5 nader te bepalen uitsplitsingen per jaar</t>
  </si>
  <si>
    <t>Rapportage kwantitatief 2 keer in PowerPoint per jaar</t>
  </si>
  <si>
    <t>Meerprijs respondentenwerving* per 150 respondenten ten opzichte van Algemeen Nederland publiek 18+</t>
  </si>
  <si>
    <t>N = 600 T =(5 minuten) netto</t>
  </si>
  <si>
    <t>N = 1200 T =(5 minuten) netto</t>
  </si>
  <si>
    <t>Online - N = 16 / T = 60</t>
  </si>
  <si>
    <t>Kwalitatief ad-hoc onderzoek Individuele interviews professionals</t>
  </si>
  <si>
    <t>Offline - N = 16 / T = 30 (op werkplek professional)</t>
  </si>
  <si>
    <t>Offline - N = 16 / T = 60 (op werkplek professional)</t>
  </si>
  <si>
    <t>Totaal prijs onderdeel uurtarieven</t>
  </si>
  <si>
    <t>max uurtarief</t>
  </si>
  <si>
    <t>* Het gaat om fictieve aantallen, hieraan kunnen geen rechten worden ontleend. Deze aantallen gelden enkel als vergelijkswaarde</t>
  </si>
  <si>
    <t>* Alle bedragen zijn exclusief BTW</t>
  </si>
  <si>
    <t>Bijlage C: Prijzenblad</t>
  </si>
  <si>
    <t>Totaalprijs (inschrijfprijs)</t>
  </si>
  <si>
    <t>Invulveld</t>
  </si>
  <si>
    <t>Geen invulveld</t>
  </si>
  <si>
    <t>Som per onderdeel</t>
  </si>
  <si>
    <t>Instructie en voorwaarden:</t>
  </si>
  <si>
    <t>* U dient binnen de gegeven bandbreedte op tabblad 1 in te schrijven</t>
  </si>
  <si>
    <t>* Er zijn maximaal 200 punten te verdienen op het onderdeel prijs</t>
  </si>
  <si>
    <t>* Vul op tablad 2, 3, 4 en 5 enkel de gele invulvelden in, conform bijlage 1; Programma van Eisen, paragraaf 3.1 'prijsstelling'</t>
  </si>
  <si>
    <t>Kwantitatief online ad-hoc onderzoek Algemeen Nederlands Publiek 18+</t>
  </si>
  <si>
    <t>Toelichting: Dit betreft all-in tarieven voor onderzoek aan de hand van individuele interviews inclusief respondentenwerving onder professionals. (inclusief projectmanagement, werving, checklist, locatie- en daarbij komende kosten, analyse en rapportages)</t>
  </si>
  <si>
    <t>Toelichting: Dit betreft all-in tarieven voor onderzoek aan de hand van individuele interviews inclusief respondentenwerving onder ANP18+. (inclusief projectmanagement, werving, checklist, locatie- en daarbij komende kosten, analyse en rapportages)</t>
  </si>
  <si>
    <t>Toelichting: Dit betreft all-in tarieven voor onderzoek aan de hand van focusgroepen inclusief respondentenwerving onder ANP18+. (inclusief projectmanagement, werving, checklist, locatie- en daarbij komende kosten, analyse en rapportages)</t>
  </si>
  <si>
    <t>Dienstverleningsmonitor Veldwerk jaar 2 (herhaling van jaar 1)
t=10 minuten, maximaal 30 vraagpunten, inclusief maximaal 4 open vragen.</t>
  </si>
  <si>
    <t>Dienstverleningsmonitor Veldwerk jaar 1 (start dienstverlening)
t=10 minuten, maximaal 30 vraagpunten, inclusief maximaal 4 open vragen.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</si>
</sst>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(&quot;€&quot;* #,##0.00_);_(&quot;€&quot;* \(#,##0.00\);_(&quot;€&quot;* &quot;-&quot;??_);_(@_)"/>
    <numFmt numFmtId="166" formatCode="&quot;€&quot;\ #,##0.00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i/>
      <sz val="10"/>
      <color indexed="8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color theme="1"/>
      <name val="Verdana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Verdana"/>
      <family val="2"/>
    </font>
    <font>
      <b/>
      <sz val="10"/>
      <name val="Verdana"/>
      <family val="2"/>
    </font>
    <font>
      <b/>
      <sz val="11"/>
      <color theme="1"/>
      <name val="Calibri"/>
      <family val="2"/>
      <scheme val="minor"/>
    </font>
    <font>
      <b/>
      <i/>
      <sz val="10"/>
      <color indexed="8"/>
      <name val="Calibri Light"/>
      <family val="2"/>
      <scheme val="major"/>
    </font>
    <font>
      <b/>
      <i/>
      <sz val="10"/>
      <color indexed="8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FF99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 applyProtection="1">
      <alignment horizontal="left" vertical="center"/>
      <protection hidden="1"/>
    </xf>
    <xf numFmtId="0" fontId="3" fillId="3" borderId="0" xfId="0" applyFont="1" applyFill="1" applyProtection="1">
      <protection locked="0"/>
    </xf>
    <xf numFmtId="164" fontId="3" fillId="3" borderId="0" xfId="0" applyNumberFormat="1" applyFont="1" applyFill="1"/>
    <xf numFmtId="44" fontId="4" fillId="3" borderId="1" xfId="1" applyFont="1" applyFill="1" applyBorder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3" borderId="0" xfId="0" applyFont="1" applyFill="1"/>
    <xf numFmtId="2" fontId="6" fillId="4" borderId="1" xfId="0" applyNumberFormat="1" applyFont="1" applyFill="1" applyBorder="1" applyAlignment="1" applyProtection="1">
      <alignment horizontal="center"/>
      <protection hidden="1"/>
    </xf>
    <xf numFmtId="44" fontId="7" fillId="5" borderId="1" xfId="0" applyNumberFormat="1" applyFont="1" applyFill="1" applyBorder="1" applyProtection="1">
      <protection hidden="1"/>
    </xf>
    <xf numFmtId="0" fontId="8" fillId="0" borderId="1" xfId="0" applyFont="1" applyBorder="1" applyProtection="1">
      <protection locked="0"/>
    </xf>
    <xf numFmtId="0" fontId="9" fillId="3" borderId="1" xfId="0" applyFont="1" applyFill="1" applyBorder="1" applyProtection="1">
      <protection hidden="1"/>
    </xf>
    <xf numFmtId="44" fontId="10" fillId="5" borderId="1" xfId="0" applyNumberFormat="1" applyFont="1" applyFill="1" applyBorder="1" applyProtection="1">
      <protection hidden="1"/>
    </xf>
    <xf numFmtId="0" fontId="8" fillId="6" borderId="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Protection="1">
      <protection locked="0"/>
    </xf>
    <xf numFmtId="0" fontId="6" fillId="4" borderId="0" xfId="0" applyFont="1" applyFill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left" vertical="center"/>
      <protection hidden="1"/>
    </xf>
    <xf numFmtId="0" fontId="11" fillId="4" borderId="0" xfId="0" applyFont="1" applyFill="1" applyAlignment="1" applyProtection="1">
      <alignment vertical="center"/>
      <protection hidden="1"/>
    </xf>
    <xf numFmtId="0" fontId="2" fillId="4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2" fillId="3" borderId="1" xfId="0" applyFont="1" applyFill="1" applyBorder="1" applyProtection="1">
      <protection hidden="1"/>
    </xf>
    <xf numFmtId="0" fontId="13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165" fontId="14" fillId="3" borderId="0" xfId="2" applyFont="1" applyFill="1" applyBorder="1" applyProtection="1">
      <protection hidden="1"/>
    </xf>
    <xf numFmtId="0" fontId="12" fillId="3" borderId="0" xfId="0" applyFont="1" applyFill="1" applyProtection="1">
      <protection hidden="1"/>
    </xf>
    <xf numFmtId="0" fontId="15" fillId="3" borderId="2" xfId="0" applyFont="1" applyFill="1" applyBorder="1" applyAlignment="1" applyProtection="1">
      <alignment vertical="center"/>
      <protection hidden="1"/>
    </xf>
    <xf numFmtId="166" fontId="0" fillId="0" borderId="0" xfId="0" applyNumberFormat="1" applyProtection="1">
      <protection hidden="1"/>
    </xf>
    <xf numFmtId="0" fontId="12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9" fillId="0" borderId="0" xfId="0" applyFont="1"/>
    <xf numFmtId="0" fontId="19" fillId="0" borderId="0" xfId="0" applyFont="1" applyAlignment="1" applyProtection="1">
      <alignment horizontal="left" vertical="center"/>
      <protection hidden="1"/>
    </xf>
    <xf numFmtId="0" fontId="12" fillId="7" borderId="0" xfId="0" applyFont="1" applyFill="1" applyAlignment="1" applyProtection="1">
      <alignment horizontal="left" vertical="center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9" fillId="3" borderId="0" xfId="0" applyFont="1" applyFill="1" applyProtection="1">
      <protection hidden="1"/>
    </xf>
    <xf numFmtId="44" fontId="8" fillId="0" borderId="0" xfId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4" fontId="10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44" fontId="8" fillId="0" borderId="1" xfId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44" fontId="8" fillId="6" borderId="1" xfId="3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/>
    <xf numFmtId="0" fontId="20" fillId="0" borderId="1" xfId="0" applyFont="1" applyBorder="1"/>
    <xf numFmtId="0" fontId="9" fillId="3" borderId="6" xfId="0" applyFont="1" applyFill="1" applyBorder="1" applyProtection="1">
      <protection hidden="1"/>
    </xf>
    <xf numFmtId="0" fontId="9" fillId="3" borderId="1" xfId="0" applyFont="1" applyFill="1" applyBorder="1" applyAlignment="1" applyProtection="1">
      <alignment horizontal="left" vertical="top"/>
      <protection hidden="1"/>
    </xf>
    <xf numFmtId="9" fontId="8" fillId="0" borderId="1" xfId="4" applyFont="1" applyFill="1" applyBorder="1" applyAlignment="1" applyProtection="1">
      <alignment horizontal="center"/>
      <protection locked="0"/>
    </xf>
    <xf numFmtId="44" fontId="8" fillId="8" borderId="1" xfId="3" applyFont="1" applyFill="1" applyBorder="1" applyAlignment="1" applyProtection="1">
      <alignment horizontal="center"/>
      <protection locked="0"/>
    </xf>
    <xf numFmtId="0" fontId="8" fillId="8" borderId="1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horizontal="center"/>
      <protection locked="0"/>
    </xf>
    <xf numFmtId="44" fontId="10" fillId="5" borderId="0" xfId="0" applyNumberFormat="1" applyFont="1" applyFill="1" applyBorder="1" applyProtection="1">
      <protection hidden="1"/>
    </xf>
    <xf numFmtId="44" fontId="8" fillId="0" borderId="1" xfId="3" applyFont="1" applyBorder="1" applyAlignment="1" applyProtection="1">
      <alignment horizontal="center"/>
      <protection locked="0"/>
    </xf>
    <xf numFmtId="0" fontId="0" fillId="0" borderId="0" xfId="0" applyFill="1"/>
    <xf numFmtId="0" fontId="0" fillId="0" borderId="0" xfId="0" applyFill="1" applyAlignment="1" applyProtection="1">
      <alignment horizontal="left" vertical="center"/>
      <protection hidden="1"/>
    </xf>
    <xf numFmtId="0" fontId="19" fillId="0" borderId="0" xfId="0" applyFont="1" applyFill="1" applyAlignment="1" applyProtection="1">
      <alignment horizontal="left" vertical="center"/>
      <protection hidden="1"/>
    </xf>
    <xf numFmtId="44" fontId="8" fillId="6" borderId="1" xfId="3" applyFont="1" applyFill="1" applyBorder="1" applyAlignment="1" applyProtection="1"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44" fontId="23" fillId="8" borderId="1" xfId="3" applyFont="1" applyFill="1" applyBorder="1" applyAlignment="1" applyProtection="1">
      <alignment horizontal="center"/>
      <protection locked="0"/>
    </xf>
    <xf numFmtId="0" fontId="24" fillId="6" borderId="1" xfId="0" applyFont="1" applyFill="1" applyBorder="1" applyAlignment="1" applyProtection="1">
      <alignment horizontal="center"/>
      <protection locked="0"/>
    </xf>
    <xf numFmtId="44" fontId="25" fillId="5" borderId="1" xfId="0" applyNumberFormat="1" applyFont="1" applyFill="1" applyBorder="1" applyAlignment="1" applyProtection="1">
      <alignment horizontal="center"/>
      <protection hidden="1"/>
    </xf>
    <xf numFmtId="0" fontId="22" fillId="7" borderId="0" xfId="0" applyFont="1" applyFill="1" applyAlignment="1" applyProtection="1">
      <alignment horizontal="left" vertical="center"/>
      <protection hidden="1"/>
    </xf>
    <xf numFmtId="0" fontId="11" fillId="0" borderId="0" xfId="0" applyFont="1" applyFill="1" applyAlignment="1" applyProtection="1">
      <alignment vertical="center"/>
      <protection hidden="1"/>
    </xf>
    <xf numFmtId="0" fontId="12" fillId="0" borderId="0" xfId="0" applyFont="1" applyFill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0" fillId="0" borderId="0" xfId="0" applyFill="1" applyBorder="1"/>
    <xf numFmtId="0" fontId="6" fillId="0" borderId="0" xfId="0" applyFont="1" applyFill="1" applyBorder="1" applyAlignment="1" applyProtection="1">
      <alignment horizontal="center" vertical="center"/>
      <protection hidden="1"/>
    </xf>
    <xf numFmtId="44" fontId="10" fillId="0" borderId="0" xfId="0" applyNumberFormat="1" applyFont="1" applyFill="1" applyBorder="1" applyProtection="1"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/>
    <xf numFmtId="44" fontId="25" fillId="0" borderId="0" xfId="0" applyNumberFormat="1" applyFont="1" applyFill="1" applyBorder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center" vertical="center" wrapText="1"/>
      <protection hidden="1"/>
    </xf>
    <xf numFmtId="0" fontId="5" fillId="4" borderId="0" xfId="0" applyFont="1" applyFill="1" applyAlignment="1">
      <alignment horizontal="left" vertical="center"/>
    </xf>
    <xf numFmtId="0" fontId="15" fillId="7" borderId="0" xfId="0" applyFont="1" applyFill="1" applyAlignment="1" applyProtection="1">
      <alignment horizontal="left" vertical="center" wrapText="1"/>
      <protection hidden="1"/>
    </xf>
    <xf numFmtId="0" fontId="16" fillId="4" borderId="0" xfId="0" applyFont="1" applyFill="1" applyAlignment="1" applyProtection="1">
      <alignment horizontal="left" vertical="center" wrapText="1"/>
      <protection hidden="1"/>
    </xf>
    <xf numFmtId="2" fontId="0" fillId="2" borderId="1" xfId="0" applyNumberFormat="1" applyFill="1" applyBorder="1" applyProtection="1">
      <protection locked="0" hidden="1"/>
    </xf>
    <xf numFmtId="2" fontId="0" fillId="0" borderId="1" xfId="0" applyNumberFormat="1" applyBorder="1" applyProtection="1">
      <protection locked="0" hidden="1"/>
    </xf>
    <xf numFmtId="0" fontId="9" fillId="3" borderId="3" xfId="0" applyFont="1" applyFill="1" applyBorder="1" applyAlignment="1" applyProtection="1">
      <alignment horizontal="left"/>
      <protection hidden="1"/>
    </xf>
    <xf numFmtId="0" fontId="9" fillId="3" borderId="4" xfId="0" applyFont="1" applyFill="1" applyBorder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0" fontId="9" fillId="3" borderId="3" xfId="0" applyFont="1" applyFill="1" applyBorder="1" applyAlignment="1" applyProtection="1">
      <alignment vertical="center" wrapText="1"/>
      <protection hidden="1"/>
    </xf>
    <xf numFmtId="0" fontId="9" fillId="3" borderId="5" xfId="0" applyFont="1" applyFill="1" applyBorder="1" applyAlignment="1" applyProtection="1">
      <alignment vertical="center" wrapText="1"/>
      <protection hidden="1"/>
    </xf>
    <xf numFmtId="0" fontId="9" fillId="3" borderId="4" xfId="0" applyFont="1" applyFill="1" applyBorder="1" applyAlignment="1" applyProtection="1">
      <alignment vertical="center" wrapText="1"/>
      <protection hidden="1"/>
    </xf>
    <xf numFmtId="0" fontId="9" fillId="3" borderId="3" xfId="0" applyFont="1" applyFill="1" applyBorder="1" applyAlignment="1" applyProtection="1">
      <alignment horizontal="left" wrapText="1"/>
      <protection hidden="1"/>
    </xf>
    <xf numFmtId="0" fontId="9" fillId="3" borderId="5" xfId="0" applyFont="1" applyFill="1" applyBorder="1" applyAlignment="1" applyProtection="1">
      <alignment horizontal="left" wrapText="1"/>
      <protection hidden="1"/>
    </xf>
    <xf numFmtId="0" fontId="9" fillId="3" borderId="4" xfId="0" applyFont="1" applyFill="1" applyBorder="1" applyAlignment="1" applyProtection="1">
      <alignment horizontal="left" wrapText="1"/>
      <protection hidden="1"/>
    </xf>
    <xf numFmtId="0" fontId="9" fillId="3" borderId="3" xfId="0" applyFont="1" applyFill="1" applyBorder="1" applyAlignment="1" applyProtection="1">
      <alignment horizontal="left" vertical="center" wrapText="1"/>
      <protection hidden="1"/>
    </xf>
    <xf numFmtId="0" fontId="9" fillId="3" borderId="5" xfId="0" applyFont="1" applyFill="1" applyBorder="1" applyAlignment="1" applyProtection="1">
      <alignment horizontal="left" vertical="center" wrapText="1"/>
      <protection hidden="1"/>
    </xf>
    <xf numFmtId="0" fontId="9" fillId="3" borderId="4" xfId="0" applyFont="1" applyFill="1" applyBorder="1" applyAlignment="1" applyProtection="1">
      <alignment horizontal="left" vertical="center" wrapText="1"/>
      <protection hidden="1"/>
    </xf>
    <xf numFmtId="0" fontId="9" fillId="3" borderId="3" xfId="0" applyFont="1" applyFill="1" applyBorder="1" applyAlignment="1" applyProtection="1">
      <alignment wrapText="1"/>
      <protection hidden="1"/>
    </xf>
    <xf numFmtId="0" fontId="9" fillId="3" borderId="5" xfId="0" applyFont="1" applyFill="1" applyBorder="1" applyAlignment="1" applyProtection="1">
      <alignment wrapText="1"/>
      <protection hidden="1"/>
    </xf>
    <xf numFmtId="0" fontId="9" fillId="3" borderId="4" xfId="0" applyFont="1" applyFill="1" applyBorder="1" applyAlignment="1" applyProtection="1">
      <alignment wrapText="1"/>
      <protection hidden="1"/>
    </xf>
    <xf numFmtId="0" fontId="21" fillId="3" borderId="3" xfId="0" applyFont="1" applyFill="1" applyBorder="1" applyAlignment="1" applyProtection="1">
      <alignment horizontal="left"/>
      <protection hidden="1"/>
    </xf>
    <xf numFmtId="0" fontId="21" fillId="3" borderId="4" xfId="0" applyFont="1" applyFill="1" applyBorder="1" applyAlignment="1" applyProtection="1">
      <alignment horizontal="left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21" fillId="3" borderId="1" xfId="0" applyFont="1" applyFill="1" applyBorder="1" applyAlignment="1" applyProtection="1">
      <alignment horizontal="left"/>
      <protection hidden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1" fillId="3" borderId="1" xfId="0" applyFont="1" applyFill="1" applyBorder="1" applyAlignment="1" applyProtection="1">
      <alignment horizontal="left" wrapText="1"/>
      <protection hidden="1"/>
    </xf>
    <xf numFmtId="0" fontId="21" fillId="3" borderId="1" xfId="0" applyFont="1" applyFill="1" applyBorder="1" applyAlignment="1" applyProtection="1">
      <alignment horizontal="left" vertical="top" wrapText="1"/>
      <protection hidden="1"/>
    </xf>
  </cellXfs>
  <cellStyles count="5">
    <cellStyle name="Procent" xfId="4" builtinId="5"/>
    <cellStyle name="Standaard" xfId="0" builtinId="0"/>
    <cellStyle name="Valuta" xfId="3" builtinId="4"/>
    <cellStyle name="Valuta 2" xfId="1" xr:uid="{7D6DD894-7804-4BBB-8A50-035D0C70A99D}"/>
    <cellStyle name="Valuta 2 2" xfId="2" xr:uid="{A99AAF2E-6713-4C0D-A59E-50EA1E9B4471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c.belastingdienst.nl\DOCUME~1\akour00\LOCALS~1\Temp\notes29579C\https\sa.belastingdienst.nl\mail\brekm02.nsf\0\B3B1479E913F59DFC125773C00586233\$File\Prijsmodel%20beveiliging\Prijsmodel%20beveiligingsdiensten%200.65.xls?06BC13D8" TargetMode="External"/><Relationship Id="rId1" Type="http://schemas.openxmlformats.org/officeDocument/2006/relationships/externalLinkPath" Target="file:///\\06BC13D8\Prijsmodel%20beveiligingsdiensten%200.6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VSPROW55\CFD_UG_HKT\Inkoop-UNIT\94-ARCHIEF-IKC\Archief%202011\INK11-405%20Uitzenddiensten%20massaal\06%20-%20SELECTIE%20EN%20BEOORDELING\prijzenblad%20leveranciers\Bijlage%20H%20Randstad%20na%20correctie%201306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getallen"/>
      <sheetName val="Parameters"/>
      <sheetName val="Perceel 1 NO"/>
      <sheetName val="Perceel 2 NW"/>
      <sheetName val="Perceel 3 ZO"/>
      <sheetName val="Perceel 4 ZW"/>
      <sheetName val="Componenten uurtari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getallen"/>
      <sheetName val="Parameters"/>
      <sheetName val="Opbouw uurtarieven"/>
      <sheetName val="BelTel"/>
      <sheetName val="Toeslagen"/>
      <sheetName val="CA_CI"/>
    </sheetNames>
    <sheetDataSet>
      <sheetData sheetId="0"/>
      <sheetData sheetId="1">
        <row r="17">
          <cell r="D17">
            <v>6458100</v>
          </cell>
          <cell r="E17">
            <v>7038900</v>
          </cell>
          <cell r="F17">
            <v>7774500</v>
          </cell>
        </row>
        <row r="19">
          <cell r="D19">
            <v>3857100</v>
          </cell>
          <cell r="E19">
            <v>3913600</v>
          </cell>
          <cell r="F19">
            <v>4272200</v>
          </cell>
        </row>
        <row r="21">
          <cell r="D21">
            <v>270100</v>
          </cell>
          <cell r="E21">
            <v>285300</v>
          </cell>
          <cell r="F21">
            <v>338600</v>
          </cell>
        </row>
        <row r="22">
          <cell r="D22">
            <v>2601000</v>
          </cell>
          <cell r="E22">
            <v>3125300</v>
          </cell>
          <cell r="F22">
            <v>3502300</v>
          </cell>
        </row>
        <row r="25">
          <cell r="D25">
            <v>2491000</v>
          </cell>
          <cell r="E25">
            <v>2850800</v>
          </cell>
          <cell r="F25">
            <v>2898400</v>
          </cell>
        </row>
        <row r="26">
          <cell r="D26">
            <v>1865200</v>
          </cell>
          <cell r="E26">
            <v>1688700</v>
          </cell>
          <cell r="F26">
            <v>2148900</v>
          </cell>
        </row>
        <row r="27">
          <cell r="D27">
            <v>2101900</v>
          </cell>
          <cell r="E27">
            <v>2499400</v>
          </cell>
          <cell r="F27">
            <v>2727200</v>
          </cell>
        </row>
        <row r="32">
          <cell r="D32">
            <v>44400</v>
          </cell>
          <cell r="E32">
            <v>318000</v>
          </cell>
          <cell r="F32">
            <v>233000</v>
          </cell>
        </row>
        <row r="35">
          <cell r="D35">
            <v>12399.9</v>
          </cell>
          <cell r="E35">
            <v>14179.3</v>
          </cell>
          <cell r="F35">
            <v>16224.9</v>
          </cell>
        </row>
        <row r="42">
          <cell r="D42">
            <v>0.38571716139421813</v>
          </cell>
          <cell r="E42">
            <v>0.40500646407819402</v>
          </cell>
          <cell r="F42">
            <v>0.3728085407421699</v>
          </cell>
          <cell r="H42">
            <v>0.38800000000000001</v>
          </cell>
        </row>
        <row r="43">
          <cell r="D43">
            <v>6.8750870999210291E-3</v>
          </cell>
          <cell r="E43">
            <v>4.5177513531943915E-2</v>
          </cell>
          <cell r="F43">
            <v>2.9969772975754067E-2</v>
          </cell>
          <cell r="H43">
            <v>2.7E-2</v>
          </cell>
        </row>
        <row r="44">
          <cell r="D44">
            <v>1.2374518292973025</v>
          </cell>
          <cell r="E44">
            <v>1.2504201008241977</v>
          </cell>
          <cell r="F44">
            <v>1.2842109122909944</v>
          </cell>
          <cell r="H44">
            <v>1.2569999999999999</v>
          </cell>
        </row>
        <row r="45">
          <cell r="H45">
            <v>14268</v>
          </cell>
        </row>
      </sheetData>
      <sheetData sheetId="2"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3</v>
          </cell>
        </row>
        <row r="26">
          <cell r="E26">
            <v>1</v>
          </cell>
          <cell r="F26">
            <v>90</v>
          </cell>
        </row>
        <row r="27">
          <cell r="E27">
            <v>1</v>
          </cell>
          <cell r="F27">
            <v>50</v>
          </cell>
        </row>
        <row r="28">
          <cell r="E28">
            <v>1</v>
          </cell>
          <cell r="F28">
            <v>20</v>
          </cell>
        </row>
        <row r="29">
          <cell r="E29">
            <v>2</v>
          </cell>
          <cell r="F29">
            <v>0</v>
          </cell>
        </row>
        <row r="30">
          <cell r="F30">
            <v>160</v>
          </cell>
        </row>
        <row r="42">
          <cell r="C42">
            <v>2011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40E7-621C-441B-9422-5AE0721EB92B}">
  <sheetPr codeName="Blad8"/>
  <dimension ref="A2:H33"/>
  <sheetViews>
    <sheetView showGridLines="0" workbookViewId="0">
      <selection activeCell="C9" sqref="C9:E9"/>
    </sheetView>
  </sheetViews>
  <sheetFormatPr defaultColWidth="8.85546875" defaultRowHeight="15" x14ac:dyDescent="0.25"/>
  <cols>
    <col min="1" max="1" width="2.85546875" customWidth="1"/>
    <col min="2" max="2" width="58.28515625" customWidth="1"/>
    <col min="3" max="3" width="37.5703125" customWidth="1"/>
    <col min="4" max="4" width="17.85546875" customWidth="1"/>
    <col min="5" max="5" width="26.7109375" bestFit="1" customWidth="1"/>
    <col min="6" max="6" width="17" customWidth="1"/>
    <col min="7" max="7" width="21.42578125" customWidth="1"/>
    <col min="8" max="8" width="86.7109375" customWidth="1"/>
  </cols>
  <sheetData>
    <row r="2" spans="1:7" ht="14.45" customHeight="1" x14ac:dyDescent="0.25">
      <c r="B2" s="74" t="s">
        <v>107</v>
      </c>
      <c r="C2" s="74"/>
      <c r="D2" s="74"/>
      <c r="E2" s="74"/>
    </row>
    <row r="3" spans="1:7" ht="14.45" customHeight="1" x14ac:dyDescent="0.25">
      <c r="B3" s="74"/>
      <c r="C3" s="74"/>
      <c r="D3" s="74"/>
      <c r="E3" s="74"/>
    </row>
    <row r="4" spans="1:7" ht="14.45" customHeight="1" x14ac:dyDescent="0.25">
      <c r="A4" s="18"/>
      <c r="B4" s="28"/>
      <c r="C4" s="27"/>
      <c r="D4" s="18"/>
      <c r="E4" s="26"/>
    </row>
    <row r="5" spans="1:7" ht="14.1" customHeight="1" x14ac:dyDescent="0.25">
      <c r="B5" s="77" t="s">
        <v>14</v>
      </c>
      <c r="C5" s="77"/>
      <c r="D5" s="77"/>
      <c r="E5" s="77"/>
    </row>
    <row r="6" spans="1:7" ht="14.45" customHeight="1" x14ac:dyDescent="0.25">
      <c r="B6" s="77"/>
      <c r="C6" s="77"/>
      <c r="D6" s="77"/>
      <c r="E6" s="77"/>
    </row>
    <row r="7" spans="1:7" x14ac:dyDescent="0.25">
      <c r="B7" s="25"/>
      <c r="C7" s="24"/>
      <c r="D7" s="24"/>
      <c r="E7" s="23"/>
      <c r="F7" s="22"/>
    </row>
    <row r="8" spans="1:7" x14ac:dyDescent="0.25">
      <c r="B8" s="17" t="s">
        <v>11</v>
      </c>
      <c r="C8" s="16"/>
      <c r="D8" s="16"/>
      <c r="E8" s="16"/>
      <c r="F8" s="21"/>
    </row>
    <row r="9" spans="1:7" x14ac:dyDescent="0.25">
      <c r="B9" s="19" t="s">
        <v>10</v>
      </c>
      <c r="C9" s="78"/>
      <c r="D9" s="78"/>
      <c r="E9" s="78"/>
      <c r="F9" s="21"/>
      <c r="G9" s="62" t="s">
        <v>109</v>
      </c>
    </row>
    <row r="10" spans="1:7" x14ac:dyDescent="0.25">
      <c r="B10" s="19" t="s">
        <v>9</v>
      </c>
      <c r="C10" s="78"/>
      <c r="D10" s="79"/>
      <c r="E10" s="79"/>
      <c r="F10" s="21"/>
      <c r="G10" s="61" t="s">
        <v>110</v>
      </c>
    </row>
    <row r="11" spans="1:7" x14ac:dyDescent="0.25">
      <c r="B11" s="19" t="s">
        <v>8</v>
      </c>
      <c r="C11" s="78"/>
      <c r="D11" s="79"/>
      <c r="E11" s="79"/>
      <c r="F11" s="20"/>
      <c r="G11" s="63" t="s">
        <v>111</v>
      </c>
    </row>
    <row r="12" spans="1:7" x14ac:dyDescent="0.25">
      <c r="B12" s="19" t="s">
        <v>7</v>
      </c>
      <c r="C12" s="78"/>
      <c r="D12" s="79"/>
      <c r="E12" s="79"/>
    </row>
    <row r="13" spans="1:7" x14ac:dyDescent="0.25">
      <c r="B13" s="18"/>
      <c r="C13" s="18"/>
      <c r="D13" s="18"/>
      <c r="E13" s="18"/>
    </row>
    <row r="14" spans="1:7" x14ac:dyDescent="0.25">
      <c r="B14" s="17" t="s">
        <v>112</v>
      </c>
      <c r="C14" s="16"/>
      <c r="D14" s="16"/>
      <c r="E14" s="16"/>
      <c r="F14" s="16"/>
      <c r="G14" s="16"/>
    </row>
    <row r="15" spans="1:7" ht="14.45" customHeight="1" x14ac:dyDescent="0.25">
      <c r="B15" s="76" t="s">
        <v>105</v>
      </c>
      <c r="C15" s="76"/>
      <c r="D15" s="76"/>
      <c r="E15" s="76"/>
      <c r="F15" s="31"/>
      <c r="G15" s="31"/>
    </row>
    <row r="16" spans="1:7" ht="14.45" customHeight="1" x14ac:dyDescent="0.25">
      <c r="B16" s="76" t="s">
        <v>106</v>
      </c>
      <c r="C16" s="76"/>
      <c r="D16" s="76"/>
      <c r="E16" s="76"/>
      <c r="F16" s="15"/>
      <c r="G16" s="15"/>
    </row>
    <row r="17" spans="2:8" ht="12.95" customHeight="1" x14ac:dyDescent="0.25">
      <c r="B17" s="76" t="s">
        <v>115</v>
      </c>
      <c r="C17" s="76"/>
      <c r="D17" s="76"/>
      <c r="E17" s="76"/>
      <c r="F17" s="15"/>
      <c r="G17" s="15"/>
      <c r="H17" s="29"/>
    </row>
    <row r="18" spans="2:8" x14ac:dyDescent="0.25">
      <c r="B18" s="64" t="s">
        <v>12</v>
      </c>
      <c r="C18" s="64"/>
      <c r="D18" s="64"/>
      <c r="E18" s="64"/>
      <c r="F18" s="15"/>
      <c r="G18" s="15"/>
    </row>
    <row r="19" spans="2:8" x14ac:dyDescent="0.25">
      <c r="B19" s="64" t="s">
        <v>13</v>
      </c>
      <c r="C19" s="64"/>
      <c r="D19" s="64"/>
      <c r="E19" s="64"/>
      <c r="F19" s="15"/>
      <c r="G19" s="15"/>
      <c r="H19" s="29"/>
    </row>
    <row r="20" spans="2:8" x14ac:dyDescent="0.25">
      <c r="B20" s="64" t="s">
        <v>113</v>
      </c>
      <c r="C20" s="64"/>
      <c r="D20" s="64"/>
      <c r="E20" s="64"/>
      <c r="F20" s="15"/>
      <c r="G20" s="15"/>
      <c r="H20" s="29"/>
    </row>
    <row r="21" spans="2:8" x14ac:dyDescent="0.25">
      <c r="B21" s="64" t="s">
        <v>114</v>
      </c>
      <c r="C21" s="15"/>
      <c r="D21" s="15"/>
      <c r="E21" s="15"/>
      <c r="F21" s="15"/>
      <c r="G21" s="15"/>
      <c r="H21" s="29"/>
    </row>
    <row r="22" spans="2:8" ht="14.45" customHeight="1" x14ac:dyDescent="0.25">
      <c r="B22" s="1"/>
      <c r="C22" s="1"/>
      <c r="D22" s="1"/>
      <c r="E22" s="1"/>
      <c r="F22" s="1"/>
      <c r="G22" s="1"/>
    </row>
    <row r="23" spans="2:8" ht="14.45" customHeight="1" x14ac:dyDescent="0.25">
      <c r="B23" s="10"/>
      <c r="C23" s="14" t="s">
        <v>82</v>
      </c>
      <c r="D23" s="14" t="s">
        <v>35</v>
      </c>
      <c r="E23" s="14" t="s">
        <v>36</v>
      </c>
      <c r="F23" s="14" t="s">
        <v>4</v>
      </c>
      <c r="G23" s="1"/>
      <c r="H23" s="49"/>
    </row>
    <row r="24" spans="2:8" x14ac:dyDescent="0.25">
      <c r="B24" s="10" t="s">
        <v>18</v>
      </c>
      <c r="C24" s="38">
        <f>'2. Basis onderzoek'!F72</f>
        <v>0</v>
      </c>
      <c r="D24" s="46">
        <v>1.2</v>
      </c>
      <c r="E24" s="11">
        <f>+C24*D24</f>
        <v>0</v>
      </c>
      <c r="F24" s="13"/>
      <c r="G24" s="1"/>
    </row>
    <row r="25" spans="2:8" x14ac:dyDescent="0.25">
      <c r="B25" s="10" t="s">
        <v>37</v>
      </c>
      <c r="C25" s="38">
        <f>'3. Verdiepen en verklaren'!F51</f>
        <v>0</v>
      </c>
      <c r="D25" s="46">
        <v>1</v>
      </c>
      <c r="E25" s="11">
        <f>+C25*D25</f>
        <v>0</v>
      </c>
      <c r="F25" s="13"/>
      <c r="G25" s="1"/>
    </row>
    <row r="26" spans="2:8" x14ac:dyDescent="0.25">
      <c r="B26" s="10" t="s">
        <v>88</v>
      </c>
      <c r="C26" s="38">
        <f>'4. Uurtarieven'!F24</f>
        <v>0</v>
      </c>
      <c r="D26" s="46">
        <v>1.2</v>
      </c>
      <c r="E26" s="11">
        <f>+C26*D26</f>
        <v>0</v>
      </c>
      <c r="F26" s="13"/>
      <c r="G26" s="1"/>
    </row>
    <row r="27" spans="2:8" x14ac:dyDescent="0.25">
      <c r="B27" s="10" t="s">
        <v>91</v>
      </c>
      <c r="C27" s="38">
        <f>'5. (ad-hoc) onderzoek'!F75</f>
        <v>0</v>
      </c>
      <c r="D27" s="46">
        <v>1</v>
      </c>
      <c r="E27" s="11">
        <f>+C27*D27</f>
        <v>0</v>
      </c>
      <c r="F27" s="13"/>
      <c r="G27" s="1"/>
    </row>
    <row r="28" spans="2:8" x14ac:dyDescent="0.25">
      <c r="B28" s="80" t="s">
        <v>108</v>
      </c>
      <c r="C28" s="81"/>
      <c r="D28" s="9"/>
      <c r="E28" s="8">
        <f>SUM(E24:E27)</f>
        <v>0</v>
      </c>
      <c r="F28" s="7">
        <f>IF(C$31-(((E28-D31)/(D32-D31)*C31))&lt;0,0,(IF(C31-(((E28-D31)/(D32-D31)*C31))&gt;C31,C31,(C31-(((E28-D31)/(D32-D31)*C31))))))</f>
        <v>200</v>
      </c>
      <c r="G28" s="30"/>
    </row>
    <row r="29" spans="2:8" x14ac:dyDescent="0.25">
      <c r="B29" s="6"/>
      <c r="C29" s="6"/>
      <c r="D29" s="6"/>
      <c r="E29" s="6"/>
      <c r="F29" s="2"/>
      <c r="G29" s="1"/>
    </row>
    <row r="30" spans="2:8" x14ac:dyDescent="0.25">
      <c r="B30" s="75" t="s">
        <v>2</v>
      </c>
      <c r="C30" s="75"/>
      <c r="D30" s="75"/>
      <c r="E30" s="6"/>
      <c r="F30" s="2"/>
      <c r="G30" s="1"/>
    </row>
    <row r="31" spans="2:8" x14ac:dyDescent="0.25">
      <c r="B31" s="5" t="s">
        <v>1</v>
      </c>
      <c r="C31" s="5">
        <v>200</v>
      </c>
      <c r="D31" s="4">
        <v>459000</v>
      </c>
      <c r="E31" s="6"/>
      <c r="F31" s="2"/>
      <c r="G31" s="1"/>
    </row>
    <row r="32" spans="2:8" x14ac:dyDescent="0.25">
      <c r="B32" s="5" t="s">
        <v>0</v>
      </c>
      <c r="C32" s="5">
        <v>0</v>
      </c>
      <c r="D32" s="4">
        <v>535000</v>
      </c>
      <c r="E32" s="3"/>
      <c r="F32" s="2"/>
      <c r="G32" s="1"/>
    </row>
    <row r="33" spans="2:7" ht="14.45" customHeight="1" x14ac:dyDescent="0.25">
      <c r="B33" s="1"/>
      <c r="C33" s="1"/>
      <c r="D33" s="1"/>
      <c r="E33" s="1"/>
      <c r="F33" s="1"/>
      <c r="G33" s="1"/>
    </row>
  </sheetData>
  <sheetProtection algorithmName="SHA-512" hashValue="RMW/brtnFlUL5+5cEQPFWnKzkx3otK8VbA3VdnUA14CRhftzJOokM6pYGDWZYlvEeohjbRIFFXH4IXKfQn99tQ==" saltValue="PjuCRjS45FRQ8cvU00yzig==" spinCount="100000" sheet="1" objects="1" scenarios="1" selectLockedCells="1"/>
  <protectedRanges>
    <protectedRange sqref="C9:E12" name="Bereik1"/>
  </protectedRanges>
  <mergeCells count="11">
    <mergeCell ref="B2:E3"/>
    <mergeCell ref="B30:D30"/>
    <mergeCell ref="B15:E15"/>
    <mergeCell ref="B5:E6"/>
    <mergeCell ref="C9:E9"/>
    <mergeCell ref="C10:E10"/>
    <mergeCell ref="C11:E11"/>
    <mergeCell ref="C12:E12"/>
    <mergeCell ref="B28:C28"/>
    <mergeCell ref="B16:E16"/>
    <mergeCell ref="B17:E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5CAE-DD35-41FA-BF79-2F1A960200BE}">
  <dimension ref="A2:I73"/>
  <sheetViews>
    <sheetView showGridLines="0" tabSelected="1" topLeftCell="A30" workbookViewId="0">
      <selection activeCell="E65" sqref="E65"/>
    </sheetView>
  </sheetViews>
  <sheetFormatPr defaultColWidth="8.85546875" defaultRowHeight="15" x14ac:dyDescent="0.25"/>
  <cols>
    <col min="1" max="1" width="2.85546875" customWidth="1"/>
    <col min="2" max="2" width="74.28515625" bestFit="1" customWidth="1"/>
    <col min="3" max="3" width="37.5703125" customWidth="1"/>
    <col min="4" max="4" width="17.85546875" customWidth="1"/>
    <col min="5" max="5" width="23.7109375" bestFit="1" customWidth="1"/>
    <col min="6" max="6" width="18" customWidth="1"/>
    <col min="7" max="7" width="10.85546875" customWidth="1"/>
    <col min="8" max="8" width="18" customWidth="1"/>
  </cols>
  <sheetData>
    <row r="2" spans="1:9" ht="14.45" customHeight="1" x14ac:dyDescent="0.25">
      <c r="B2" s="74" t="s">
        <v>107</v>
      </c>
      <c r="C2" s="74"/>
      <c r="D2" s="74"/>
      <c r="E2" s="74"/>
      <c r="F2" s="74"/>
      <c r="H2" s="62" t="s">
        <v>109</v>
      </c>
    </row>
    <row r="3" spans="1:9" ht="14.45" customHeight="1" x14ac:dyDescent="0.25">
      <c r="B3" s="74"/>
      <c r="C3" s="74"/>
      <c r="D3" s="74"/>
      <c r="E3" s="74"/>
      <c r="F3" s="74"/>
      <c r="H3" s="61" t="s">
        <v>110</v>
      </c>
    </row>
    <row r="4" spans="1:9" ht="14.45" customHeight="1" x14ac:dyDescent="0.25">
      <c r="A4" s="18"/>
      <c r="B4" s="28"/>
      <c r="C4" s="27"/>
      <c r="D4" s="18"/>
      <c r="E4" s="18"/>
      <c r="F4" s="26"/>
      <c r="H4" s="63" t="s">
        <v>111</v>
      </c>
    </row>
    <row r="5" spans="1:9" ht="14.1" customHeight="1" x14ac:dyDescent="0.25">
      <c r="B5" s="77" t="s">
        <v>18</v>
      </c>
      <c r="C5" s="77"/>
      <c r="D5" s="77"/>
      <c r="E5" s="77"/>
      <c r="F5" s="77"/>
    </row>
    <row r="6" spans="1:9" ht="14.45" customHeight="1" x14ac:dyDescent="0.25">
      <c r="B6" s="77"/>
      <c r="C6" s="77"/>
      <c r="D6" s="77"/>
      <c r="E6" s="77"/>
      <c r="F6" s="77"/>
      <c r="G6" s="55"/>
    </row>
    <row r="7" spans="1:9" ht="14.45" customHeight="1" x14ac:dyDescent="0.25">
      <c r="B7" s="1"/>
      <c r="C7" s="1"/>
      <c r="D7" s="1"/>
      <c r="E7" s="1"/>
      <c r="F7" s="1"/>
      <c r="G7" s="56"/>
      <c r="H7" s="1"/>
    </row>
    <row r="8" spans="1:9" ht="14.45" customHeight="1" x14ac:dyDescent="0.25">
      <c r="B8" s="17" t="s">
        <v>112</v>
      </c>
      <c r="C8" s="16"/>
      <c r="D8" s="16"/>
      <c r="E8" s="16"/>
      <c r="F8" s="16"/>
      <c r="G8" s="65"/>
      <c r="H8" s="1"/>
    </row>
    <row r="9" spans="1:9" ht="14.45" customHeight="1" x14ac:dyDescent="0.25">
      <c r="B9" s="76" t="s">
        <v>105</v>
      </c>
      <c r="C9" s="76"/>
      <c r="D9" s="76"/>
      <c r="E9" s="76"/>
      <c r="F9" s="31"/>
      <c r="G9" s="66"/>
      <c r="H9" s="1"/>
    </row>
    <row r="10" spans="1:9" ht="14.45" customHeight="1" x14ac:dyDescent="0.25">
      <c r="B10" s="76" t="s">
        <v>106</v>
      </c>
      <c r="C10" s="76"/>
      <c r="D10" s="76"/>
      <c r="E10" s="76"/>
      <c r="F10" s="15"/>
      <c r="G10" s="56"/>
      <c r="H10" s="1"/>
    </row>
    <row r="11" spans="1:9" ht="14.45" customHeight="1" x14ac:dyDescent="0.25">
      <c r="B11" s="76" t="s">
        <v>115</v>
      </c>
      <c r="C11" s="76"/>
      <c r="D11" s="76"/>
      <c r="E11" s="76"/>
      <c r="F11" s="15"/>
      <c r="G11" s="56"/>
      <c r="H11" s="1"/>
    </row>
    <row r="12" spans="1:9" ht="14.45" customHeight="1" x14ac:dyDescent="0.25">
      <c r="B12" s="64" t="s">
        <v>12</v>
      </c>
      <c r="C12" s="64"/>
      <c r="D12" s="64"/>
      <c r="E12" s="64"/>
      <c r="F12" s="15"/>
      <c r="G12" s="56"/>
      <c r="H12" s="1"/>
    </row>
    <row r="13" spans="1:9" ht="14.45" customHeight="1" x14ac:dyDescent="0.25">
      <c r="B13" s="64" t="s">
        <v>13</v>
      </c>
      <c r="C13" s="64"/>
      <c r="D13" s="64"/>
      <c r="E13" s="64"/>
      <c r="F13" s="15"/>
      <c r="G13" s="56"/>
      <c r="H13" s="1"/>
    </row>
    <row r="14" spans="1:9" ht="14.45" customHeight="1" x14ac:dyDescent="0.25">
      <c r="B14" s="64" t="s">
        <v>113</v>
      </c>
      <c r="C14" s="64"/>
      <c r="D14" s="64"/>
      <c r="E14" s="64"/>
      <c r="F14" s="15"/>
      <c r="G14" s="56"/>
      <c r="H14" s="67"/>
      <c r="I14" s="68"/>
    </row>
    <row r="15" spans="1:9" ht="14.45" customHeight="1" x14ac:dyDescent="0.25">
      <c r="B15" s="64" t="s">
        <v>114</v>
      </c>
      <c r="C15" s="15"/>
      <c r="D15" s="15"/>
      <c r="E15" s="15"/>
      <c r="F15" s="15"/>
      <c r="G15" s="56"/>
      <c r="H15" s="67"/>
      <c r="I15" s="68"/>
    </row>
    <row r="16" spans="1:9" ht="14.45" customHeight="1" x14ac:dyDescent="0.25">
      <c r="B16" s="1"/>
      <c r="C16" s="1"/>
      <c r="D16" s="1"/>
      <c r="E16" s="1"/>
      <c r="F16" s="1"/>
      <c r="G16" s="56"/>
      <c r="H16" s="67"/>
      <c r="I16" s="68"/>
    </row>
    <row r="17" spans="2:9" ht="14.45" customHeight="1" x14ac:dyDescent="0.25">
      <c r="B17" s="82" t="s">
        <v>17</v>
      </c>
      <c r="C17" s="82"/>
      <c r="D17" s="82"/>
      <c r="E17" s="82"/>
      <c r="F17" s="82"/>
      <c r="G17" s="1"/>
      <c r="H17" s="67"/>
      <c r="I17" s="68"/>
    </row>
    <row r="18" spans="2:9" ht="14.45" customHeight="1" x14ac:dyDescent="0.25">
      <c r="B18" s="10"/>
      <c r="C18" s="14" t="s">
        <v>23</v>
      </c>
      <c r="D18" s="14" t="s">
        <v>6</v>
      </c>
      <c r="E18" s="14" t="s">
        <v>31</v>
      </c>
      <c r="F18" s="14" t="s">
        <v>5</v>
      </c>
      <c r="H18" s="69"/>
      <c r="I18" s="68"/>
    </row>
    <row r="19" spans="2:9" x14ac:dyDescent="0.25">
      <c r="B19" s="10" t="s">
        <v>15</v>
      </c>
      <c r="C19" s="40"/>
      <c r="D19" s="12"/>
      <c r="E19" s="47"/>
      <c r="F19" s="11">
        <f t="shared" ref="F19:F24" si="0">C19*D19</f>
        <v>0</v>
      </c>
      <c r="H19" s="70"/>
      <c r="I19" s="68"/>
    </row>
    <row r="20" spans="2:9" x14ac:dyDescent="0.25">
      <c r="B20" s="10" t="s">
        <v>20</v>
      </c>
      <c r="C20" s="40"/>
      <c r="D20" s="12"/>
      <c r="E20" s="47"/>
      <c r="F20" s="11">
        <f t="shared" si="0"/>
        <v>0</v>
      </c>
      <c r="H20" s="70"/>
      <c r="I20" s="68"/>
    </row>
    <row r="21" spans="2:9" x14ac:dyDescent="0.25">
      <c r="B21" s="10" t="s">
        <v>19</v>
      </c>
      <c r="C21" s="40"/>
      <c r="D21" s="12"/>
      <c r="E21" s="47"/>
      <c r="F21" s="11">
        <f t="shared" si="0"/>
        <v>0</v>
      </c>
      <c r="H21" s="70"/>
      <c r="I21" s="68"/>
    </row>
    <row r="22" spans="2:9" x14ac:dyDescent="0.25">
      <c r="B22" s="10" t="s">
        <v>3</v>
      </c>
      <c r="C22" s="40"/>
      <c r="D22" s="12"/>
      <c r="E22" s="47"/>
      <c r="F22" s="11">
        <f t="shared" si="0"/>
        <v>0</v>
      </c>
      <c r="H22" s="70"/>
      <c r="I22" s="68"/>
    </row>
    <row r="23" spans="2:9" x14ac:dyDescent="0.25">
      <c r="B23" s="10" t="s">
        <v>21</v>
      </c>
      <c r="C23" s="40"/>
      <c r="D23" s="12"/>
      <c r="E23" s="47"/>
      <c r="F23" s="11">
        <f t="shared" si="0"/>
        <v>0</v>
      </c>
      <c r="H23" s="70"/>
      <c r="I23" s="68"/>
    </row>
    <row r="24" spans="2:9" x14ac:dyDescent="0.25">
      <c r="B24" s="10" t="s">
        <v>16</v>
      </c>
      <c r="C24" s="40"/>
      <c r="D24" s="12"/>
      <c r="E24" s="47"/>
      <c r="F24" s="11">
        <f t="shared" si="0"/>
        <v>0</v>
      </c>
      <c r="H24" s="70"/>
      <c r="I24" s="68"/>
    </row>
    <row r="25" spans="2:9" x14ac:dyDescent="0.25">
      <c r="B25" s="10" t="s">
        <v>22</v>
      </c>
      <c r="C25" s="38"/>
      <c r="D25" s="39"/>
      <c r="E25" s="39"/>
      <c r="F25" s="11">
        <f>SUM(F19:F24)</f>
        <v>0</v>
      </c>
      <c r="H25" s="70"/>
      <c r="I25" s="68"/>
    </row>
    <row r="26" spans="2:9" x14ac:dyDescent="0.25">
      <c r="B26" s="41"/>
      <c r="C26" s="41"/>
      <c r="D26" s="41"/>
      <c r="E26" s="41"/>
      <c r="F26" s="41"/>
      <c r="G26" s="30"/>
      <c r="H26" s="71"/>
      <c r="I26" s="68"/>
    </row>
    <row r="27" spans="2:9" ht="30.75" customHeight="1" x14ac:dyDescent="0.25">
      <c r="B27" s="84" t="s">
        <v>121</v>
      </c>
      <c r="C27" s="82"/>
      <c r="D27" s="82"/>
      <c r="E27" s="82"/>
      <c r="F27" s="82"/>
      <c r="G27" s="30"/>
      <c r="H27" s="68"/>
      <c r="I27" s="68"/>
    </row>
    <row r="28" spans="2:9" x14ac:dyDescent="0.25">
      <c r="B28" s="10"/>
      <c r="C28" s="14" t="s">
        <v>23</v>
      </c>
      <c r="D28" s="14" t="s">
        <v>6</v>
      </c>
      <c r="E28" s="14" t="s">
        <v>31</v>
      </c>
      <c r="F28" s="14" t="s">
        <v>5</v>
      </c>
      <c r="G28" s="30"/>
      <c r="H28" s="69"/>
      <c r="I28" s="68"/>
    </row>
    <row r="29" spans="2:9" x14ac:dyDescent="0.25">
      <c r="B29" s="10" t="s">
        <v>92</v>
      </c>
      <c r="C29" s="47"/>
      <c r="D29" s="48"/>
      <c r="E29" s="40"/>
      <c r="F29" s="11">
        <f>E29</f>
        <v>0</v>
      </c>
      <c r="G29" s="30"/>
      <c r="H29" s="70"/>
      <c r="I29" s="68"/>
    </row>
    <row r="30" spans="2:9" x14ac:dyDescent="0.25">
      <c r="B30" s="10" t="s">
        <v>93</v>
      </c>
      <c r="C30" s="47"/>
      <c r="D30" s="48"/>
      <c r="E30" s="40"/>
      <c r="F30" s="11">
        <f>E30</f>
        <v>0</v>
      </c>
      <c r="G30" s="30"/>
      <c r="H30" s="70"/>
      <c r="I30" s="68"/>
    </row>
    <row r="31" spans="2:9" x14ac:dyDescent="0.25">
      <c r="B31" s="10" t="s">
        <v>22</v>
      </c>
      <c r="C31" s="38"/>
      <c r="D31" s="39"/>
      <c r="E31" s="39"/>
      <c r="F31" s="11">
        <f>SUM(F29:F30)</f>
        <v>0</v>
      </c>
      <c r="G31" s="30"/>
      <c r="H31" s="70"/>
      <c r="I31" s="68"/>
    </row>
    <row r="32" spans="2:9" x14ac:dyDescent="0.25">
      <c r="B32" s="37"/>
      <c r="C32" s="34"/>
      <c r="D32" s="35"/>
      <c r="E32" s="35"/>
      <c r="F32" s="36"/>
      <c r="G32" s="30"/>
      <c r="H32" s="70"/>
      <c r="I32" s="68"/>
    </row>
    <row r="33" spans="2:9" x14ac:dyDescent="0.25">
      <c r="B33" s="82" t="s">
        <v>24</v>
      </c>
      <c r="C33" s="82"/>
      <c r="D33" s="82"/>
      <c r="E33" s="82"/>
      <c r="F33" s="82"/>
      <c r="G33" s="30"/>
      <c r="H33" s="68"/>
      <c r="I33" s="68"/>
    </row>
    <row r="34" spans="2:9" x14ac:dyDescent="0.25">
      <c r="B34" s="10"/>
      <c r="C34" s="14" t="s">
        <v>23</v>
      </c>
      <c r="D34" s="14" t="s">
        <v>6</v>
      </c>
      <c r="E34" s="14" t="s">
        <v>31</v>
      </c>
      <c r="F34" s="14" t="s">
        <v>5</v>
      </c>
      <c r="G34" s="30"/>
      <c r="H34" s="69"/>
      <c r="I34" s="68"/>
    </row>
    <row r="35" spans="2:9" x14ac:dyDescent="0.25">
      <c r="B35" s="10" t="s">
        <v>87</v>
      </c>
      <c r="C35" s="40"/>
      <c r="D35" s="12"/>
      <c r="E35" s="47"/>
      <c r="F35" s="11">
        <f>C35*D35</f>
        <v>0</v>
      </c>
      <c r="G35" s="30"/>
      <c r="H35" s="70"/>
      <c r="I35" s="68"/>
    </row>
    <row r="36" spans="2:9" x14ac:dyDescent="0.25">
      <c r="B36" s="10" t="s">
        <v>22</v>
      </c>
      <c r="C36" s="38"/>
      <c r="D36" s="39"/>
      <c r="E36" s="39"/>
      <c r="F36" s="11">
        <f>SUM(F35)</f>
        <v>0</v>
      </c>
      <c r="G36" s="30"/>
      <c r="H36" s="70"/>
      <c r="I36" s="68"/>
    </row>
    <row r="37" spans="2:9" x14ac:dyDescent="0.25">
      <c r="B37" s="33"/>
      <c r="C37" s="34"/>
      <c r="D37" s="35"/>
      <c r="E37" s="35"/>
      <c r="F37" s="42"/>
      <c r="H37" s="72"/>
      <c r="I37" s="68"/>
    </row>
    <row r="38" spans="2:9" x14ac:dyDescent="0.25">
      <c r="B38" s="82" t="s">
        <v>25</v>
      </c>
      <c r="C38" s="82"/>
      <c r="D38" s="82"/>
      <c r="E38" s="82"/>
      <c r="F38" s="82"/>
      <c r="H38" s="68"/>
      <c r="I38" s="68"/>
    </row>
    <row r="39" spans="2:9" x14ac:dyDescent="0.25">
      <c r="B39" s="10"/>
      <c r="C39" s="14" t="s">
        <v>23</v>
      </c>
      <c r="D39" s="14" t="s">
        <v>6</v>
      </c>
      <c r="E39" s="14" t="s">
        <v>31</v>
      </c>
      <c r="F39" s="14" t="s">
        <v>5</v>
      </c>
      <c r="H39" s="69"/>
      <c r="I39" s="68"/>
    </row>
    <row r="40" spans="2:9" x14ac:dyDescent="0.25">
      <c r="B40" s="43" t="s">
        <v>95</v>
      </c>
      <c r="C40" s="40"/>
      <c r="D40" s="12"/>
      <c r="E40" s="47"/>
      <c r="F40" s="11">
        <f>D40*C40</f>
        <v>0</v>
      </c>
      <c r="H40" s="70"/>
      <c r="I40" s="68"/>
    </row>
    <row r="41" spans="2:9" x14ac:dyDescent="0.25">
      <c r="B41" s="43" t="s">
        <v>94</v>
      </c>
      <c r="C41" s="40"/>
      <c r="D41" s="12"/>
      <c r="E41" s="47"/>
      <c r="F41" s="11">
        <f>D41*C41</f>
        <v>0</v>
      </c>
      <c r="H41" s="70"/>
      <c r="I41" s="68"/>
    </row>
    <row r="42" spans="2:9" x14ac:dyDescent="0.25">
      <c r="B42" s="43" t="s">
        <v>26</v>
      </c>
      <c r="C42" s="47"/>
      <c r="D42" s="48"/>
      <c r="E42" s="40"/>
      <c r="F42" s="11">
        <f>E42</f>
        <v>0</v>
      </c>
      <c r="H42" s="70"/>
      <c r="I42" s="68"/>
    </row>
    <row r="43" spans="2:9" x14ac:dyDescent="0.25">
      <c r="B43" s="10" t="s">
        <v>22</v>
      </c>
      <c r="C43" s="38"/>
      <c r="D43" s="39"/>
      <c r="E43" s="39"/>
      <c r="F43" s="11">
        <f>SUM(F40:F42)</f>
        <v>0</v>
      </c>
      <c r="H43" s="70"/>
      <c r="I43" s="68"/>
    </row>
    <row r="44" spans="2:9" x14ac:dyDescent="0.25">
      <c r="B44" s="33"/>
      <c r="C44" s="34"/>
      <c r="D44" s="35"/>
      <c r="E44" s="35"/>
      <c r="H44" s="68"/>
      <c r="I44" s="68"/>
    </row>
    <row r="45" spans="2:9" x14ac:dyDescent="0.25">
      <c r="B45" s="82" t="s">
        <v>27</v>
      </c>
      <c r="C45" s="82"/>
      <c r="D45" s="82"/>
      <c r="E45" s="82"/>
      <c r="F45" s="82"/>
      <c r="H45" s="68"/>
      <c r="I45" s="68"/>
    </row>
    <row r="46" spans="2:9" x14ac:dyDescent="0.25">
      <c r="B46" s="10"/>
      <c r="C46" s="14" t="s">
        <v>23</v>
      </c>
      <c r="D46" s="14" t="s">
        <v>6</v>
      </c>
      <c r="E46" s="14" t="s">
        <v>31</v>
      </c>
      <c r="F46" s="14" t="s">
        <v>5</v>
      </c>
      <c r="G46" s="30"/>
      <c r="H46" s="69"/>
      <c r="I46" s="68"/>
    </row>
    <row r="47" spans="2:9" x14ac:dyDescent="0.25">
      <c r="B47" s="10" t="s">
        <v>30</v>
      </c>
      <c r="C47" s="40"/>
      <c r="D47" s="12"/>
      <c r="E47" s="47"/>
      <c r="F47" s="11">
        <f>C47*D47</f>
        <v>0</v>
      </c>
      <c r="G47" s="30"/>
      <c r="H47" s="70"/>
      <c r="I47" s="68"/>
    </row>
    <row r="48" spans="2:9" x14ac:dyDescent="0.25">
      <c r="B48" s="10" t="s">
        <v>22</v>
      </c>
      <c r="C48" s="38"/>
      <c r="D48" s="39"/>
      <c r="E48" s="39"/>
      <c r="F48" s="11">
        <f>SUM(F47:F47)</f>
        <v>0</v>
      </c>
      <c r="G48" s="1"/>
      <c r="H48" s="70"/>
      <c r="I48" s="68"/>
    </row>
    <row r="49" spans="2:9" x14ac:dyDescent="0.25">
      <c r="B49" s="41"/>
      <c r="C49" s="41"/>
      <c r="D49" s="41"/>
      <c r="E49" s="41"/>
      <c r="F49" s="41"/>
      <c r="G49" s="1"/>
      <c r="H49" s="71"/>
      <c r="I49" s="68"/>
    </row>
    <row r="50" spans="2:9" ht="30" customHeight="1" x14ac:dyDescent="0.25">
      <c r="B50" s="84" t="s">
        <v>120</v>
      </c>
      <c r="C50" s="82"/>
      <c r="D50" s="82"/>
      <c r="E50" s="82"/>
      <c r="F50" s="82"/>
      <c r="G50" s="1"/>
      <c r="H50" s="68"/>
      <c r="I50" s="68"/>
    </row>
    <row r="51" spans="2:9" x14ac:dyDescent="0.25">
      <c r="B51" s="10"/>
      <c r="C51" s="14" t="s">
        <v>23</v>
      </c>
      <c r="D51" s="14" t="s">
        <v>6</v>
      </c>
      <c r="E51" s="14" t="s">
        <v>31</v>
      </c>
      <c r="F51" s="14" t="s">
        <v>5</v>
      </c>
      <c r="G51" s="2"/>
      <c r="H51" s="69"/>
      <c r="I51" s="68"/>
    </row>
    <row r="52" spans="2:9" ht="14.45" customHeight="1" x14ac:dyDescent="0.25">
      <c r="B52" s="10" t="s">
        <v>92</v>
      </c>
      <c r="C52" s="47"/>
      <c r="D52" s="48"/>
      <c r="E52" s="40"/>
      <c r="F52" s="11">
        <f>E52</f>
        <v>0</v>
      </c>
      <c r="G52" s="1"/>
      <c r="H52" s="70"/>
      <c r="I52" s="68"/>
    </row>
    <row r="53" spans="2:9" x14ac:dyDescent="0.25">
      <c r="B53" s="10" t="s">
        <v>93</v>
      </c>
      <c r="C53" s="47"/>
      <c r="D53" s="48"/>
      <c r="E53" s="40"/>
      <c r="F53" s="11">
        <f>E53</f>
        <v>0</v>
      </c>
      <c r="H53" s="70"/>
      <c r="I53" s="68"/>
    </row>
    <row r="54" spans="2:9" x14ac:dyDescent="0.25">
      <c r="B54" s="10" t="s">
        <v>22</v>
      </c>
      <c r="C54" s="38"/>
      <c r="D54" s="39"/>
      <c r="E54" s="39"/>
      <c r="F54" s="11">
        <f>SUM(F52:F53)</f>
        <v>0</v>
      </c>
      <c r="H54" s="70"/>
      <c r="I54" s="68"/>
    </row>
    <row r="55" spans="2:9" x14ac:dyDescent="0.25">
      <c r="B55" s="37"/>
      <c r="C55" s="34"/>
      <c r="D55" s="35"/>
      <c r="E55" s="35"/>
      <c r="F55" s="36"/>
      <c r="H55" s="70"/>
      <c r="I55" s="68"/>
    </row>
    <row r="56" spans="2:9" x14ac:dyDescent="0.25">
      <c r="B56" s="82" t="s">
        <v>28</v>
      </c>
      <c r="C56" s="82"/>
      <c r="D56" s="82"/>
      <c r="E56" s="82"/>
      <c r="F56" s="82"/>
      <c r="H56" s="68"/>
      <c r="I56" s="68"/>
    </row>
    <row r="57" spans="2:9" x14ac:dyDescent="0.25">
      <c r="B57" s="10"/>
      <c r="C57" s="14" t="s">
        <v>23</v>
      </c>
      <c r="D57" s="14" t="s">
        <v>6</v>
      </c>
      <c r="E57" s="14" t="s">
        <v>31</v>
      </c>
      <c r="F57" s="14" t="s">
        <v>5</v>
      </c>
      <c r="H57" s="69"/>
      <c r="I57" s="68"/>
    </row>
    <row r="58" spans="2:9" x14ac:dyDescent="0.25">
      <c r="B58" s="10" t="s">
        <v>87</v>
      </c>
      <c r="C58" s="40"/>
      <c r="D58" s="12"/>
      <c r="E58" s="47"/>
      <c r="F58" s="11">
        <f>D58*C58</f>
        <v>0</v>
      </c>
      <c r="H58" s="70"/>
      <c r="I58" s="68"/>
    </row>
    <row r="59" spans="2:9" x14ac:dyDescent="0.25">
      <c r="B59" s="10" t="s">
        <v>22</v>
      </c>
      <c r="C59" s="38"/>
      <c r="D59" s="39"/>
      <c r="E59" s="39"/>
      <c r="F59" s="11">
        <f>SUM(F58)</f>
        <v>0</v>
      </c>
      <c r="H59" s="70"/>
      <c r="I59" s="68"/>
    </row>
    <row r="60" spans="2:9" x14ac:dyDescent="0.25">
      <c r="B60" s="33"/>
      <c r="C60" s="34"/>
      <c r="D60" s="35"/>
      <c r="E60" s="35"/>
      <c r="F60" s="42"/>
      <c r="H60" s="72"/>
      <c r="I60" s="68"/>
    </row>
    <row r="61" spans="2:9" x14ac:dyDescent="0.25">
      <c r="B61" s="82" t="s">
        <v>29</v>
      </c>
      <c r="C61" s="82"/>
      <c r="D61" s="82"/>
      <c r="E61" s="82"/>
      <c r="F61" s="82"/>
      <c r="H61" s="68"/>
      <c r="I61" s="68"/>
    </row>
    <row r="62" spans="2:9" x14ac:dyDescent="0.25">
      <c r="B62" s="10"/>
      <c r="C62" s="14" t="s">
        <v>23</v>
      </c>
      <c r="D62" s="14" t="s">
        <v>6</v>
      </c>
      <c r="E62" s="14" t="s">
        <v>31</v>
      </c>
      <c r="F62" s="14" t="s">
        <v>5</v>
      </c>
      <c r="H62" s="69"/>
      <c r="I62" s="68"/>
    </row>
    <row r="63" spans="2:9" x14ac:dyDescent="0.25">
      <c r="B63" s="43" t="s">
        <v>95</v>
      </c>
      <c r="C63" s="40"/>
      <c r="D63" s="12"/>
      <c r="E63" s="47"/>
      <c r="F63" s="11">
        <f>C63*D63</f>
        <v>0</v>
      </c>
      <c r="H63" s="70"/>
      <c r="I63" s="68"/>
    </row>
    <row r="64" spans="2:9" x14ac:dyDescent="0.25">
      <c r="B64" s="43" t="s">
        <v>94</v>
      </c>
      <c r="C64" s="40"/>
      <c r="D64" s="12"/>
      <c r="E64" s="47"/>
      <c r="F64" s="11">
        <f>C64*D64</f>
        <v>0</v>
      </c>
      <c r="H64" s="70"/>
      <c r="I64" s="68"/>
    </row>
    <row r="65" spans="2:9" x14ac:dyDescent="0.25">
      <c r="B65" s="43" t="s">
        <v>26</v>
      </c>
      <c r="C65" s="47"/>
      <c r="D65" s="48"/>
      <c r="E65" s="40"/>
      <c r="F65" s="11">
        <f>E65</f>
        <v>0</v>
      </c>
      <c r="H65" s="70"/>
      <c r="I65" s="68"/>
    </row>
    <row r="66" spans="2:9" x14ac:dyDescent="0.25">
      <c r="B66" s="10" t="s">
        <v>22</v>
      </c>
      <c r="C66" s="38"/>
      <c r="D66" s="39"/>
      <c r="E66" s="39"/>
      <c r="F66" s="11">
        <f>SUM(F63:F65)</f>
        <v>0</v>
      </c>
      <c r="H66" s="70"/>
      <c r="I66" s="68"/>
    </row>
    <row r="67" spans="2:9" x14ac:dyDescent="0.25">
      <c r="H67" s="68"/>
      <c r="I67" s="68"/>
    </row>
    <row r="68" spans="2:9" x14ac:dyDescent="0.25">
      <c r="B68" s="82" t="s">
        <v>34</v>
      </c>
      <c r="C68" s="82"/>
      <c r="D68" s="82"/>
      <c r="E68" s="82"/>
      <c r="F68" s="82"/>
      <c r="H68" s="68"/>
      <c r="I68" s="68"/>
    </row>
    <row r="69" spans="2:9" x14ac:dyDescent="0.25">
      <c r="B69" s="10"/>
      <c r="C69" s="14"/>
      <c r="D69" s="14"/>
      <c r="E69" s="14"/>
      <c r="F69" s="14" t="s">
        <v>5</v>
      </c>
      <c r="H69" s="69"/>
      <c r="I69" s="68"/>
    </row>
    <row r="70" spans="2:9" x14ac:dyDescent="0.25">
      <c r="B70" s="80" t="s">
        <v>32</v>
      </c>
      <c r="C70" s="83"/>
      <c r="D70" s="83"/>
      <c r="E70" s="81"/>
      <c r="F70" s="11">
        <f>F25+F31+F36+F43</f>
        <v>0</v>
      </c>
      <c r="H70" s="70"/>
      <c r="I70" s="68"/>
    </row>
    <row r="71" spans="2:9" x14ac:dyDescent="0.25">
      <c r="B71" s="80" t="s">
        <v>33</v>
      </c>
      <c r="C71" s="83"/>
      <c r="D71" s="83"/>
      <c r="E71" s="81"/>
      <c r="F71" s="11">
        <f>F48+F54+F59+F66</f>
        <v>0</v>
      </c>
      <c r="H71" s="70"/>
      <c r="I71" s="68"/>
    </row>
    <row r="72" spans="2:9" x14ac:dyDescent="0.25">
      <c r="B72" s="80" t="s">
        <v>22</v>
      </c>
      <c r="C72" s="83"/>
      <c r="D72" s="83"/>
      <c r="E72" s="81"/>
      <c r="F72" s="11">
        <f>SUM(F70:F71)</f>
        <v>0</v>
      </c>
      <c r="H72" s="70"/>
      <c r="I72" s="68"/>
    </row>
    <row r="73" spans="2:9" x14ac:dyDescent="0.25">
      <c r="H73" s="68"/>
      <c r="I73" s="68"/>
    </row>
  </sheetData>
  <sheetProtection algorithmName="SHA-512" hashValue="C8zEc0p4COVyFyy+7Au8832Oc70fgHnNhd5We5LjTVSRsrlJesCQY9133e1u3CCcj8wuI3788ZQ4GbCLsxBA5Q==" saltValue="7kUmjpbZljWqgnXCv23uKA==" spinCount="100000" sheet="1" objects="1" scenarios="1"/>
  <protectedRanges>
    <protectedRange sqref="E65" name="Bereik10"/>
    <protectedRange sqref="C63:D64" name="Bereik9"/>
    <protectedRange sqref="C19:D24" name="Bereik1"/>
    <protectedRange sqref="E29:E30" name="Bereik2"/>
    <protectedRange sqref="C35:D35" name="Bereik3"/>
    <protectedRange sqref="C40:D41" name="Bereik4"/>
    <protectedRange sqref="E42" name="Bereik5"/>
    <protectedRange sqref="C47:D47" name="Bereik6"/>
    <protectedRange sqref="E52:E53" name="Bereik7"/>
    <protectedRange sqref="C58:D58" name="Bereik8"/>
  </protectedRanges>
  <mergeCells count="17">
    <mergeCell ref="B17:F17"/>
    <mergeCell ref="B27:F27"/>
    <mergeCell ref="B2:F3"/>
    <mergeCell ref="B5:F6"/>
    <mergeCell ref="B33:F33"/>
    <mergeCell ref="B9:E9"/>
    <mergeCell ref="B10:E10"/>
    <mergeCell ref="B11:E11"/>
    <mergeCell ref="B68:F68"/>
    <mergeCell ref="B70:E70"/>
    <mergeCell ref="B71:E71"/>
    <mergeCell ref="B72:E72"/>
    <mergeCell ref="B38:F38"/>
    <mergeCell ref="B45:F45"/>
    <mergeCell ref="B50:F50"/>
    <mergeCell ref="B56:F56"/>
    <mergeCell ref="B61:F6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C2E0-8FA5-4C02-8EDA-9CEE0145EB44}">
  <dimension ref="A2:H51"/>
  <sheetViews>
    <sheetView showGridLines="0" topLeftCell="A10" workbookViewId="0">
      <selection activeCell="F19" sqref="F19"/>
    </sheetView>
  </sheetViews>
  <sheetFormatPr defaultColWidth="8.85546875" defaultRowHeight="15" x14ac:dyDescent="0.25"/>
  <cols>
    <col min="1" max="1" width="2.85546875" customWidth="1"/>
    <col min="2" max="2" width="32.5703125" customWidth="1"/>
    <col min="3" max="3" width="37.5703125" customWidth="1"/>
    <col min="4" max="4" width="14" bestFit="1" customWidth="1"/>
    <col min="5" max="5" width="23.7109375" bestFit="1" customWidth="1"/>
    <col min="6" max="6" width="18" customWidth="1"/>
    <col min="7" max="7" width="7.28515625" customWidth="1"/>
    <col min="8" max="8" width="27.5703125" customWidth="1"/>
  </cols>
  <sheetData>
    <row r="2" spans="1:8" ht="14.45" customHeight="1" x14ac:dyDescent="0.25">
      <c r="B2" s="74" t="s">
        <v>107</v>
      </c>
      <c r="C2" s="74"/>
      <c r="D2" s="74"/>
      <c r="E2" s="74"/>
      <c r="F2" s="74"/>
      <c r="H2" s="62" t="s">
        <v>109</v>
      </c>
    </row>
    <row r="3" spans="1:8" ht="14.45" customHeight="1" x14ac:dyDescent="0.25">
      <c r="B3" s="74"/>
      <c r="C3" s="74"/>
      <c r="D3" s="74"/>
      <c r="E3" s="74"/>
      <c r="F3" s="74"/>
      <c r="H3" s="61" t="s">
        <v>110</v>
      </c>
    </row>
    <row r="4" spans="1:8" ht="14.45" customHeight="1" x14ac:dyDescent="0.25">
      <c r="A4" s="18"/>
      <c r="B4" s="28"/>
      <c r="C4" s="27"/>
      <c r="D4" s="18"/>
      <c r="E4" s="18"/>
      <c r="F4" s="26"/>
      <c r="H4" s="63" t="s">
        <v>111</v>
      </c>
    </row>
    <row r="5" spans="1:8" ht="14.1" customHeight="1" x14ac:dyDescent="0.25">
      <c r="B5" s="77" t="s">
        <v>37</v>
      </c>
      <c r="C5" s="77"/>
      <c r="D5" s="77"/>
      <c r="E5" s="77"/>
      <c r="F5" s="77"/>
    </row>
    <row r="6" spans="1:8" ht="14.45" customHeight="1" x14ac:dyDescent="0.25">
      <c r="B6" s="77"/>
      <c r="C6" s="77"/>
      <c r="D6" s="77"/>
      <c r="E6" s="77"/>
      <c r="F6" s="77"/>
    </row>
    <row r="7" spans="1:8" ht="14.45" customHeight="1" x14ac:dyDescent="0.25">
      <c r="B7" s="41"/>
      <c r="C7" s="41"/>
      <c r="D7" s="41"/>
      <c r="E7" s="41"/>
      <c r="F7" s="41"/>
    </row>
    <row r="8" spans="1:8" ht="14.45" customHeight="1" x14ac:dyDescent="0.25">
      <c r="B8" s="17" t="s">
        <v>112</v>
      </c>
      <c r="C8" s="16"/>
      <c r="D8" s="16"/>
      <c r="E8" s="16"/>
      <c r="F8" s="16"/>
      <c r="G8" s="65"/>
    </row>
    <row r="9" spans="1:8" ht="14.45" customHeight="1" x14ac:dyDescent="0.25">
      <c r="B9" s="76" t="s">
        <v>105</v>
      </c>
      <c r="C9" s="76"/>
      <c r="D9" s="76"/>
      <c r="E9" s="76"/>
      <c r="F9" s="76"/>
      <c r="G9" s="66"/>
    </row>
    <row r="10" spans="1:8" ht="14.45" customHeight="1" x14ac:dyDescent="0.25">
      <c r="B10" s="76" t="s">
        <v>106</v>
      </c>
      <c r="C10" s="76"/>
      <c r="D10" s="76"/>
      <c r="E10" s="76"/>
      <c r="F10" s="15"/>
      <c r="G10" s="56"/>
    </row>
    <row r="11" spans="1:8" ht="14.45" customHeight="1" x14ac:dyDescent="0.25">
      <c r="B11" s="76" t="s">
        <v>115</v>
      </c>
      <c r="C11" s="76"/>
      <c r="D11" s="76"/>
      <c r="E11" s="76"/>
      <c r="F11" s="15"/>
      <c r="G11" s="56"/>
    </row>
    <row r="12" spans="1:8" ht="14.45" customHeight="1" x14ac:dyDescent="0.25">
      <c r="B12" s="64" t="s">
        <v>12</v>
      </c>
      <c r="C12" s="64"/>
      <c r="D12" s="64"/>
      <c r="E12" s="64"/>
      <c r="F12" s="15"/>
      <c r="G12" s="56"/>
    </row>
    <row r="13" spans="1:8" ht="14.45" customHeight="1" x14ac:dyDescent="0.25">
      <c r="B13" s="64" t="s">
        <v>13</v>
      </c>
      <c r="C13" s="64"/>
      <c r="D13" s="64"/>
      <c r="E13" s="64"/>
      <c r="F13" s="15"/>
      <c r="G13" s="56"/>
    </row>
    <row r="14" spans="1:8" ht="14.45" customHeight="1" x14ac:dyDescent="0.25">
      <c r="B14" s="64" t="s">
        <v>113</v>
      </c>
      <c r="C14" s="64"/>
      <c r="D14" s="64"/>
      <c r="E14" s="64"/>
      <c r="F14" s="15"/>
      <c r="G14" s="56"/>
    </row>
    <row r="15" spans="1:8" ht="14.45" customHeight="1" x14ac:dyDescent="0.25">
      <c r="B15" s="64" t="s">
        <v>114</v>
      </c>
      <c r="C15" s="15"/>
      <c r="D15" s="15"/>
      <c r="E15" s="15"/>
      <c r="F15" s="15"/>
      <c r="G15" s="56"/>
    </row>
    <row r="16" spans="1:8" ht="14.45" customHeight="1" x14ac:dyDescent="0.25">
      <c r="B16" s="41"/>
      <c r="C16" s="41"/>
      <c r="D16" s="41"/>
      <c r="E16" s="41"/>
      <c r="F16" s="41"/>
      <c r="G16" s="55"/>
    </row>
    <row r="17" spans="2:7" ht="14.45" customHeight="1" x14ac:dyDescent="0.25">
      <c r="B17" s="82" t="s">
        <v>45</v>
      </c>
      <c r="C17" s="82"/>
      <c r="D17" s="82"/>
      <c r="E17" s="82"/>
      <c r="F17" s="82"/>
    </row>
    <row r="18" spans="2:7" ht="12.95" customHeight="1" x14ac:dyDescent="0.25">
      <c r="B18" s="10"/>
      <c r="C18" s="14"/>
      <c r="D18" s="14"/>
      <c r="E18" s="14" t="s">
        <v>22</v>
      </c>
      <c r="F18" s="14" t="s">
        <v>5</v>
      </c>
    </row>
    <row r="19" spans="2:7" ht="43.5" customHeight="1" x14ac:dyDescent="0.25">
      <c r="B19" s="88" t="s">
        <v>46</v>
      </c>
      <c r="C19" s="89"/>
      <c r="D19" s="90"/>
      <c r="E19" s="40"/>
      <c r="F19" s="11">
        <f>E19</f>
        <v>0</v>
      </c>
    </row>
    <row r="20" spans="2:7" ht="57.75" customHeight="1" x14ac:dyDescent="0.25">
      <c r="B20" s="94" t="s">
        <v>47</v>
      </c>
      <c r="C20" s="95"/>
      <c r="D20" s="96"/>
      <c r="E20" s="40"/>
      <c r="F20" s="11">
        <f>E20</f>
        <v>0</v>
      </c>
    </row>
    <row r="21" spans="2:7" ht="14.45" customHeight="1" x14ac:dyDescent="0.25">
      <c r="B21" s="80" t="s">
        <v>22</v>
      </c>
      <c r="C21" s="83"/>
      <c r="D21" s="81"/>
      <c r="E21" s="39"/>
      <c r="F21" s="11">
        <f>SUM(F19:F20)</f>
        <v>0</v>
      </c>
      <c r="G21" s="1"/>
    </row>
    <row r="22" spans="2:7" ht="14.45" customHeight="1" x14ac:dyDescent="0.25">
      <c r="B22" s="32"/>
      <c r="C22" s="32"/>
      <c r="D22" s="32"/>
      <c r="E22" s="35"/>
      <c r="F22" s="36"/>
      <c r="G22" s="1"/>
    </row>
    <row r="23" spans="2:7" ht="14.45" customHeight="1" x14ac:dyDescent="0.25">
      <c r="B23" s="82" t="s">
        <v>48</v>
      </c>
      <c r="C23" s="82"/>
      <c r="D23" s="82"/>
      <c r="E23" s="82"/>
      <c r="F23" s="82"/>
      <c r="G23" s="1"/>
    </row>
    <row r="24" spans="2:7" ht="14.45" customHeight="1" x14ac:dyDescent="0.25">
      <c r="B24" s="10"/>
      <c r="C24" s="14"/>
      <c r="D24" s="14"/>
      <c r="E24" s="14" t="s">
        <v>22</v>
      </c>
      <c r="F24" s="14" t="s">
        <v>5</v>
      </c>
      <c r="G24" s="1"/>
    </row>
    <row r="25" spans="2:7" ht="42.75" customHeight="1" x14ac:dyDescent="0.25">
      <c r="B25" s="88" t="s">
        <v>84</v>
      </c>
      <c r="C25" s="89"/>
      <c r="D25" s="90"/>
      <c r="E25" s="40"/>
      <c r="F25" s="11">
        <f>E25</f>
        <v>0</v>
      </c>
      <c r="G25" s="1"/>
    </row>
    <row r="26" spans="2:7" ht="14.45" customHeight="1" x14ac:dyDescent="0.25">
      <c r="B26" s="80" t="s">
        <v>22</v>
      </c>
      <c r="C26" s="83"/>
      <c r="D26" s="81"/>
      <c r="E26" s="39"/>
      <c r="F26" s="11">
        <f>SUM(F25:F25)</f>
        <v>0</v>
      </c>
      <c r="G26" s="1"/>
    </row>
    <row r="27" spans="2:7" ht="14.45" customHeight="1" x14ac:dyDescent="0.25">
      <c r="B27" s="32"/>
      <c r="C27" s="32"/>
      <c r="D27" s="32"/>
      <c r="E27" s="35"/>
      <c r="F27" s="36"/>
      <c r="G27" s="1"/>
    </row>
    <row r="28" spans="2:7" x14ac:dyDescent="0.25">
      <c r="B28" s="82" t="s">
        <v>70</v>
      </c>
      <c r="C28" s="82"/>
      <c r="D28" s="82"/>
      <c r="E28" s="82"/>
      <c r="F28" s="82"/>
    </row>
    <row r="29" spans="2:7" x14ac:dyDescent="0.25">
      <c r="B29" s="10"/>
      <c r="C29" s="14"/>
      <c r="D29" s="14"/>
      <c r="E29" s="14" t="s">
        <v>22</v>
      </c>
      <c r="F29" s="14" t="s">
        <v>5</v>
      </c>
    </row>
    <row r="30" spans="2:7" ht="28.5" customHeight="1" x14ac:dyDescent="0.25">
      <c r="B30" s="91" t="s">
        <v>73</v>
      </c>
      <c r="C30" s="92"/>
      <c r="D30" s="93"/>
      <c r="E30" s="40"/>
      <c r="F30" s="11">
        <f>E30</f>
        <v>0</v>
      </c>
    </row>
    <row r="31" spans="2:7" ht="28.5" customHeight="1" x14ac:dyDescent="0.25">
      <c r="B31" s="85" t="s">
        <v>74</v>
      </c>
      <c r="C31" s="86"/>
      <c r="D31" s="87"/>
      <c r="E31" s="40"/>
      <c r="F31" s="11">
        <f>E31</f>
        <v>0</v>
      </c>
    </row>
    <row r="32" spans="2:7" x14ac:dyDescent="0.25">
      <c r="B32" s="80" t="s">
        <v>22</v>
      </c>
      <c r="C32" s="83"/>
      <c r="D32" s="81"/>
      <c r="E32" s="39"/>
      <c r="F32" s="11">
        <f>SUM(F30:F31)</f>
        <v>0</v>
      </c>
    </row>
    <row r="34" spans="2:6" x14ac:dyDescent="0.25">
      <c r="B34" s="82" t="s">
        <v>71</v>
      </c>
      <c r="C34" s="82"/>
      <c r="D34" s="82"/>
      <c r="E34" s="82"/>
      <c r="F34" s="82"/>
    </row>
    <row r="35" spans="2:6" x14ac:dyDescent="0.25">
      <c r="B35" s="10"/>
      <c r="C35" s="14"/>
      <c r="D35" s="14"/>
      <c r="E35" s="14" t="s">
        <v>22</v>
      </c>
      <c r="F35" s="14" t="s">
        <v>5</v>
      </c>
    </row>
    <row r="36" spans="2:6" ht="29.25" customHeight="1" x14ac:dyDescent="0.25">
      <c r="B36" s="91" t="s">
        <v>75</v>
      </c>
      <c r="C36" s="92"/>
      <c r="D36" s="93"/>
      <c r="E36" s="40"/>
      <c r="F36" s="11">
        <f>E36</f>
        <v>0</v>
      </c>
    </row>
    <row r="37" spans="2:6" x14ac:dyDescent="0.25">
      <c r="B37" s="91" t="s">
        <v>85</v>
      </c>
      <c r="C37" s="92"/>
      <c r="D37" s="93"/>
      <c r="E37" s="40"/>
      <c r="F37" s="11">
        <f>E37</f>
        <v>0</v>
      </c>
    </row>
    <row r="38" spans="2:6" x14ac:dyDescent="0.25">
      <c r="B38" s="80" t="s">
        <v>22</v>
      </c>
      <c r="C38" s="83"/>
      <c r="D38" s="81"/>
      <c r="E38" s="39"/>
      <c r="F38" s="11">
        <f>SUM(F36:F37)</f>
        <v>0</v>
      </c>
    </row>
    <row r="40" spans="2:6" x14ac:dyDescent="0.25">
      <c r="B40" s="82" t="s">
        <v>72</v>
      </c>
      <c r="C40" s="82"/>
      <c r="D40" s="82"/>
      <c r="E40" s="82"/>
      <c r="F40" s="82"/>
    </row>
    <row r="41" spans="2:6" x14ac:dyDescent="0.25">
      <c r="B41" s="10"/>
      <c r="C41" s="14"/>
      <c r="D41" s="14"/>
      <c r="E41" s="14" t="s">
        <v>22</v>
      </c>
      <c r="F41" s="14" t="s">
        <v>5</v>
      </c>
    </row>
    <row r="42" spans="2:6" ht="18.75" customHeight="1" x14ac:dyDescent="0.25">
      <c r="B42" s="85" t="s">
        <v>76</v>
      </c>
      <c r="C42" s="86"/>
      <c r="D42" s="87"/>
      <c r="E42" s="40"/>
      <c r="F42" s="11">
        <f>E42</f>
        <v>0</v>
      </c>
    </row>
    <row r="43" spans="2:6" ht="30.75" customHeight="1" x14ac:dyDescent="0.25">
      <c r="B43" s="85" t="s">
        <v>77</v>
      </c>
      <c r="C43" s="86"/>
      <c r="D43" s="87"/>
      <c r="E43" s="40"/>
      <c r="F43" s="11">
        <f>E43</f>
        <v>0</v>
      </c>
    </row>
    <row r="44" spans="2:6" ht="31.5" customHeight="1" x14ac:dyDescent="0.25">
      <c r="B44" s="85" t="s">
        <v>78</v>
      </c>
      <c r="C44" s="86"/>
      <c r="D44" s="87"/>
      <c r="E44" s="40"/>
      <c r="F44" s="11">
        <f>E44</f>
        <v>0</v>
      </c>
    </row>
    <row r="45" spans="2:6" ht="30" customHeight="1" x14ac:dyDescent="0.25">
      <c r="B45" s="85" t="s">
        <v>79</v>
      </c>
      <c r="C45" s="86"/>
      <c r="D45" s="87"/>
      <c r="E45" s="40"/>
      <c r="F45" s="11">
        <f>E45</f>
        <v>0</v>
      </c>
    </row>
    <row r="46" spans="2:6" ht="27.75" customHeight="1" x14ac:dyDescent="0.25">
      <c r="B46" s="85" t="s">
        <v>80</v>
      </c>
      <c r="C46" s="86"/>
      <c r="D46" s="87"/>
      <c r="E46" s="40"/>
      <c r="F46" s="11">
        <f>E46</f>
        <v>0</v>
      </c>
    </row>
    <row r="47" spans="2:6" x14ac:dyDescent="0.25">
      <c r="B47" s="80" t="s">
        <v>22</v>
      </c>
      <c r="C47" s="83"/>
      <c r="D47" s="81"/>
      <c r="E47" s="39"/>
      <c r="F47" s="11">
        <f>SUM(F42:F46)</f>
        <v>0</v>
      </c>
    </row>
    <row r="49" spans="2:6" x14ac:dyDescent="0.25">
      <c r="B49" s="82" t="s">
        <v>81</v>
      </c>
      <c r="C49" s="82"/>
      <c r="D49" s="82"/>
      <c r="E49" s="82"/>
      <c r="F49" s="82"/>
    </row>
    <row r="50" spans="2:6" x14ac:dyDescent="0.25">
      <c r="B50" s="10"/>
      <c r="C50" s="14"/>
      <c r="D50" s="14"/>
      <c r="E50" s="14"/>
      <c r="F50" s="14" t="s">
        <v>5</v>
      </c>
    </row>
    <row r="51" spans="2:6" x14ac:dyDescent="0.25">
      <c r="B51" s="80" t="s">
        <v>22</v>
      </c>
      <c r="C51" s="83"/>
      <c r="D51" s="83"/>
      <c r="E51" s="81"/>
      <c r="F51" s="11">
        <f>F21+F26+F32+F38+F47</f>
        <v>0</v>
      </c>
    </row>
  </sheetData>
  <sheetProtection algorithmName="SHA-512" hashValue="yW6BDD7FPFHLCZcuNT9wUpBOlbr2jZ07ft/i3xA+qJc4kOUz91A8o76APflNT1INFwzAERxWbzSc2pvgU312rw==" saltValue="AtiStyAqs1/0F5GE6wmsSg==" spinCount="100000" sheet="1" objects="1" scenarios="1"/>
  <protectedRanges>
    <protectedRange sqref="E42:E46" name="Bereik5"/>
    <protectedRange sqref="E19:E20" name="Bereik1"/>
    <protectedRange sqref="E25" name="Bereik2"/>
    <protectedRange sqref="E30:E31" name="Bereik3"/>
    <protectedRange sqref="E36:E37" name="Bereik4"/>
  </protectedRanges>
  <mergeCells count="29">
    <mergeCell ref="B2:F3"/>
    <mergeCell ref="B5:F6"/>
    <mergeCell ref="B17:F17"/>
    <mergeCell ref="B23:F23"/>
    <mergeCell ref="B19:D19"/>
    <mergeCell ref="B20:D20"/>
    <mergeCell ref="B21:D21"/>
    <mergeCell ref="B10:E10"/>
    <mergeCell ref="B11:E11"/>
    <mergeCell ref="B9:F9"/>
    <mergeCell ref="B40:F40"/>
    <mergeCell ref="B25:D25"/>
    <mergeCell ref="B26:D26"/>
    <mergeCell ref="B28:F28"/>
    <mergeCell ref="B30:D30"/>
    <mergeCell ref="B31:D31"/>
    <mergeCell ref="B32:D32"/>
    <mergeCell ref="B34:F34"/>
    <mergeCell ref="B36:D36"/>
    <mergeCell ref="B37:D37"/>
    <mergeCell ref="B38:D38"/>
    <mergeCell ref="B49:F49"/>
    <mergeCell ref="B51:E51"/>
    <mergeCell ref="B42:D42"/>
    <mergeCell ref="B43:D43"/>
    <mergeCell ref="B47:D47"/>
    <mergeCell ref="B44:D44"/>
    <mergeCell ref="B45:D45"/>
    <mergeCell ref="B46:D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F4-17C6-47C8-A78B-00EC28D6A534}">
  <dimension ref="A2:N27"/>
  <sheetViews>
    <sheetView showGridLines="0" workbookViewId="0">
      <selection activeCell="C13" sqref="C13"/>
    </sheetView>
  </sheetViews>
  <sheetFormatPr defaultColWidth="8.85546875" defaultRowHeight="15" x14ac:dyDescent="0.25"/>
  <cols>
    <col min="1" max="1" width="2.85546875" customWidth="1"/>
    <col min="2" max="2" width="32.5703125" customWidth="1"/>
    <col min="3" max="3" width="35.140625" customWidth="1"/>
    <col min="4" max="4" width="17" customWidth="1"/>
    <col min="5" max="5" width="19.85546875" customWidth="1"/>
    <col min="6" max="6" width="18" customWidth="1"/>
    <col min="7" max="7" width="12.42578125" customWidth="1"/>
    <col min="8" max="8" width="26.7109375" customWidth="1"/>
  </cols>
  <sheetData>
    <row r="2" spans="1:8" ht="14.45" customHeight="1" x14ac:dyDescent="0.25">
      <c r="B2" s="74" t="s">
        <v>107</v>
      </c>
      <c r="C2" s="74"/>
      <c r="D2" s="74"/>
      <c r="E2" s="74"/>
      <c r="F2" s="74"/>
      <c r="H2" s="62" t="s">
        <v>109</v>
      </c>
    </row>
    <row r="3" spans="1:8" ht="14.45" customHeight="1" x14ac:dyDescent="0.25">
      <c r="B3" s="74"/>
      <c r="C3" s="74"/>
      <c r="D3" s="74"/>
      <c r="E3" s="74"/>
      <c r="F3" s="74"/>
      <c r="H3" s="61" t="s">
        <v>110</v>
      </c>
    </row>
    <row r="4" spans="1:8" ht="14.45" customHeight="1" x14ac:dyDescent="0.25">
      <c r="A4" s="18"/>
      <c r="B4" s="28"/>
      <c r="C4" s="27"/>
      <c r="D4" s="18"/>
      <c r="E4" s="18"/>
      <c r="F4" s="26"/>
      <c r="H4" s="63" t="s">
        <v>111</v>
      </c>
    </row>
    <row r="5" spans="1:8" ht="14.1" customHeight="1" x14ac:dyDescent="0.25">
      <c r="B5" s="77" t="s">
        <v>88</v>
      </c>
      <c r="C5" s="77"/>
      <c r="D5" s="77"/>
      <c r="E5" s="77"/>
      <c r="F5" s="77"/>
    </row>
    <row r="6" spans="1:8" ht="14.45" customHeight="1" x14ac:dyDescent="0.25">
      <c r="B6" s="77"/>
      <c r="C6" s="77"/>
      <c r="D6" s="77"/>
      <c r="E6" s="77"/>
      <c r="F6" s="77"/>
    </row>
    <row r="7" spans="1:8" x14ac:dyDescent="0.25">
      <c r="B7" s="1"/>
      <c r="C7" s="1"/>
      <c r="D7" s="1"/>
      <c r="E7" s="1"/>
      <c r="F7" s="1"/>
    </row>
    <row r="8" spans="1:8" x14ac:dyDescent="0.25">
      <c r="B8" s="17" t="s">
        <v>112</v>
      </c>
      <c r="C8" s="16"/>
      <c r="D8" s="16"/>
      <c r="E8" s="16"/>
      <c r="F8" s="16"/>
    </row>
    <row r="9" spans="1:8" ht="15" customHeight="1" x14ac:dyDescent="0.25">
      <c r="B9" s="76" t="s">
        <v>105</v>
      </c>
      <c r="C9" s="76"/>
      <c r="D9" s="76"/>
      <c r="E9" s="76"/>
      <c r="F9" s="76"/>
    </row>
    <row r="10" spans="1:8" x14ac:dyDescent="0.25">
      <c r="B10" s="76" t="s">
        <v>106</v>
      </c>
      <c r="C10" s="76"/>
      <c r="D10" s="76"/>
      <c r="E10" s="76"/>
      <c r="F10" s="15"/>
    </row>
    <row r="11" spans="1:8" ht="15" customHeight="1" x14ac:dyDescent="0.25">
      <c r="B11" s="76" t="s">
        <v>115</v>
      </c>
      <c r="C11" s="76"/>
      <c r="D11" s="76"/>
      <c r="E11" s="76"/>
      <c r="F11" s="15"/>
    </row>
    <row r="12" spans="1:8" x14ac:dyDescent="0.25">
      <c r="B12" s="64" t="s">
        <v>12</v>
      </c>
      <c r="C12" s="64"/>
      <c r="D12" s="64"/>
      <c r="E12" s="64"/>
      <c r="F12" s="15"/>
    </row>
    <row r="13" spans="1:8" x14ac:dyDescent="0.25">
      <c r="B13" s="64" t="s">
        <v>13</v>
      </c>
      <c r="C13" s="64"/>
      <c r="D13" s="64"/>
      <c r="E13" s="64"/>
      <c r="F13" s="15"/>
    </row>
    <row r="14" spans="1:8" x14ac:dyDescent="0.25">
      <c r="B14" s="64" t="s">
        <v>113</v>
      </c>
      <c r="C14" s="64"/>
      <c r="D14" s="64"/>
      <c r="E14" s="64"/>
      <c r="F14" s="15"/>
    </row>
    <row r="15" spans="1:8" x14ac:dyDescent="0.25">
      <c r="B15" s="64" t="s">
        <v>114</v>
      </c>
      <c r="C15" s="15"/>
      <c r="D15" s="15"/>
      <c r="E15" s="15"/>
      <c r="F15" s="15"/>
    </row>
    <row r="16" spans="1:8" x14ac:dyDescent="0.25">
      <c r="B16" s="1"/>
      <c r="C16" s="1"/>
      <c r="D16" s="1"/>
      <c r="E16" s="1"/>
      <c r="F16" s="1"/>
    </row>
    <row r="17" spans="2:14" x14ac:dyDescent="0.25">
      <c r="B17" s="82" t="s">
        <v>38</v>
      </c>
      <c r="C17" s="82"/>
      <c r="D17" s="82"/>
      <c r="E17" s="82"/>
      <c r="F17" s="82"/>
    </row>
    <row r="18" spans="2:14" x14ac:dyDescent="0.25">
      <c r="B18" s="10"/>
      <c r="C18" s="14" t="s">
        <v>39</v>
      </c>
      <c r="D18" s="14" t="s">
        <v>104</v>
      </c>
      <c r="E18" s="50" t="s">
        <v>44</v>
      </c>
      <c r="F18" s="14" t="s">
        <v>5</v>
      </c>
    </row>
    <row r="19" spans="2:14" x14ac:dyDescent="0.25">
      <c r="B19" s="10" t="s">
        <v>83</v>
      </c>
      <c r="C19" s="40"/>
      <c r="D19" s="54">
        <v>120</v>
      </c>
      <c r="E19" s="39">
        <v>160</v>
      </c>
      <c r="F19" s="11">
        <f>C19*E19</f>
        <v>0</v>
      </c>
      <c r="G19" s="29"/>
    </row>
    <row r="20" spans="2:14" x14ac:dyDescent="0.25">
      <c r="B20" s="10" t="s">
        <v>40</v>
      </c>
      <c r="C20" s="40"/>
      <c r="D20" s="54">
        <v>100</v>
      </c>
      <c r="E20" s="39">
        <v>330</v>
      </c>
      <c r="F20" s="11">
        <f>C20*E20</f>
        <v>0</v>
      </c>
    </row>
    <row r="21" spans="2:14" x14ac:dyDescent="0.25">
      <c r="B21" s="10" t="s">
        <v>41</v>
      </c>
      <c r="C21" s="40"/>
      <c r="D21" s="54">
        <v>120</v>
      </c>
      <c r="E21" s="39">
        <v>330</v>
      </c>
      <c r="F21" s="11">
        <f>C21*E21</f>
        <v>0</v>
      </c>
    </row>
    <row r="22" spans="2:14" x14ac:dyDescent="0.25">
      <c r="B22" s="10" t="s">
        <v>42</v>
      </c>
      <c r="C22" s="40"/>
      <c r="D22" s="54">
        <v>160</v>
      </c>
      <c r="E22" s="39">
        <v>160</v>
      </c>
      <c r="F22" s="11">
        <f>C22*E22</f>
        <v>0</v>
      </c>
    </row>
    <row r="23" spans="2:14" x14ac:dyDescent="0.25">
      <c r="B23" s="10" t="s">
        <v>43</v>
      </c>
      <c r="C23" s="40"/>
      <c r="D23" s="54">
        <v>160</v>
      </c>
      <c r="E23" s="39">
        <v>20</v>
      </c>
      <c r="F23" s="11">
        <f>C23*E23</f>
        <v>0</v>
      </c>
    </row>
    <row r="24" spans="2:14" x14ac:dyDescent="0.25">
      <c r="B24" s="97" t="s">
        <v>103</v>
      </c>
      <c r="C24" s="98"/>
      <c r="D24" s="39"/>
      <c r="E24" s="39"/>
      <c r="F24" s="11">
        <f>SUM(F19:F23)</f>
        <v>0</v>
      </c>
    </row>
    <row r="25" spans="2:14" ht="14.45" customHeight="1" x14ac:dyDescent="0.25">
      <c r="B25" s="41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2:14" x14ac:dyDescent="0.25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2:14" x14ac:dyDescent="0.25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</sheetData>
  <sheetProtection algorithmName="SHA-512" hashValue="YVGpFrQujyVN4+8vto3psAFsoRazCRPDLpSv64UFI+OO/7B9srtbMKLTftM9ix7Bmmu9B7nkuxrISUOGmPabCA==" saltValue="OmAsRV8TqV8JgNXBilc5JA==" spinCount="100000" sheet="1" objects="1" scenarios="1"/>
  <protectedRanges>
    <protectedRange sqref="C19:C23" name="Bereik2_1"/>
  </protectedRanges>
  <mergeCells count="7">
    <mergeCell ref="B24:C24"/>
    <mergeCell ref="B2:F3"/>
    <mergeCell ref="B5:F6"/>
    <mergeCell ref="B17:F17"/>
    <mergeCell ref="B10:E10"/>
    <mergeCell ref="B11:E11"/>
    <mergeCell ref="B9:F9"/>
  </mergeCells>
  <dataValidations count="1">
    <dataValidation type="whole" allowBlank="1" showInputMessage="1" showErrorMessage="1" error="Tarief is boven max tarief" sqref="C19:C23" xr:uid="{EE89B94F-A4FD-4D4A-9562-6786C580BDE7}">
      <formula1>0</formula1>
      <formula2>D19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7ACF-934E-4162-BF0D-B5BFF1021ECE}">
  <dimension ref="A2:O76"/>
  <sheetViews>
    <sheetView showGridLines="0" topLeftCell="A56" workbookViewId="0">
      <selection activeCell="J29" sqref="J29"/>
    </sheetView>
  </sheetViews>
  <sheetFormatPr defaultColWidth="8.85546875" defaultRowHeight="15" x14ac:dyDescent="0.25"/>
  <cols>
    <col min="1" max="1" width="2.85546875" customWidth="1"/>
    <col min="2" max="2" width="32.5703125" customWidth="1"/>
    <col min="3" max="3" width="37.5703125" customWidth="1"/>
    <col min="4" max="4" width="14" bestFit="1" customWidth="1"/>
    <col min="5" max="5" width="23.7109375" bestFit="1" customWidth="1"/>
    <col min="6" max="6" width="18" customWidth="1"/>
    <col min="7" max="7" width="9" customWidth="1"/>
    <col min="8" max="8" width="26.42578125" customWidth="1"/>
  </cols>
  <sheetData>
    <row r="2" spans="1:15" ht="14.45" customHeight="1" x14ac:dyDescent="0.25">
      <c r="B2" s="74" t="s">
        <v>107</v>
      </c>
      <c r="C2" s="74"/>
      <c r="D2" s="74"/>
      <c r="E2" s="74"/>
      <c r="F2" s="74"/>
    </row>
    <row r="3" spans="1:15" ht="14.45" customHeight="1" x14ac:dyDescent="0.25">
      <c r="B3" s="74"/>
      <c r="C3" s="74"/>
      <c r="D3" s="74"/>
      <c r="E3" s="74"/>
      <c r="F3" s="74"/>
    </row>
    <row r="4" spans="1:15" ht="14.45" customHeight="1" x14ac:dyDescent="0.25">
      <c r="A4" s="18"/>
      <c r="B4" s="28"/>
      <c r="C4" s="27"/>
      <c r="D4" s="18"/>
      <c r="E4" s="18"/>
      <c r="F4" s="26"/>
    </row>
    <row r="5" spans="1:15" ht="14.1" customHeight="1" x14ac:dyDescent="0.25">
      <c r="B5" s="77" t="s">
        <v>90</v>
      </c>
      <c r="C5" s="77"/>
      <c r="D5" s="77"/>
      <c r="E5" s="77"/>
      <c r="F5" s="77"/>
      <c r="G5" s="55"/>
      <c r="H5" s="62" t="s">
        <v>109</v>
      </c>
      <c r="I5" s="55"/>
      <c r="J5" s="55"/>
      <c r="K5" s="55"/>
      <c r="L5" s="55"/>
      <c r="M5" s="55"/>
      <c r="N5" s="55"/>
      <c r="O5" s="55"/>
    </row>
    <row r="6" spans="1:15" ht="14.45" customHeight="1" x14ac:dyDescent="0.25">
      <c r="B6" s="77"/>
      <c r="C6" s="77"/>
      <c r="D6" s="77"/>
      <c r="E6" s="77"/>
      <c r="F6" s="77"/>
      <c r="G6" s="55"/>
      <c r="H6" s="61" t="s">
        <v>110</v>
      </c>
      <c r="I6" s="55"/>
      <c r="J6" s="55"/>
      <c r="K6" s="55"/>
      <c r="L6" s="55"/>
      <c r="M6" s="55"/>
      <c r="N6" s="55"/>
      <c r="O6" s="55"/>
    </row>
    <row r="7" spans="1:15" ht="14.45" customHeight="1" x14ac:dyDescent="0.25">
      <c r="B7" s="41"/>
      <c r="C7" s="41"/>
      <c r="D7" s="41"/>
      <c r="E7" s="41"/>
      <c r="F7" s="41"/>
      <c r="G7" s="55"/>
      <c r="H7" s="63" t="s">
        <v>111</v>
      </c>
      <c r="I7" s="55"/>
      <c r="J7" s="55"/>
      <c r="K7" s="55"/>
      <c r="L7" s="55"/>
      <c r="M7" s="55"/>
      <c r="N7" s="55"/>
      <c r="O7" s="55"/>
    </row>
    <row r="8" spans="1:15" ht="14.45" customHeight="1" x14ac:dyDescent="0.25">
      <c r="B8" s="17" t="s">
        <v>112</v>
      </c>
      <c r="C8" s="16"/>
      <c r="D8" s="16"/>
      <c r="E8" s="16"/>
      <c r="F8" s="16"/>
      <c r="G8" s="55"/>
      <c r="H8" s="73"/>
      <c r="I8" s="55"/>
      <c r="J8" s="55"/>
      <c r="K8" s="55"/>
      <c r="L8" s="55"/>
      <c r="M8" s="55"/>
      <c r="N8" s="55"/>
      <c r="O8" s="55"/>
    </row>
    <row r="9" spans="1:15" ht="14.45" customHeight="1" x14ac:dyDescent="0.25">
      <c r="B9" s="76" t="s">
        <v>105</v>
      </c>
      <c r="C9" s="76"/>
      <c r="D9" s="76"/>
      <c r="E9" s="76"/>
      <c r="F9" s="76"/>
      <c r="G9" s="55"/>
      <c r="H9" s="73"/>
      <c r="I9" s="55"/>
      <c r="J9" s="55"/>
      <c r="K9" s="55"/>
      <c r="L9" s="55"/>
      <c r="M9" s="55"/>
      <c r="N9" s="55"/>
      <c r="O9" s="55"/>
    </row>
    <row r="10" spans="1:15" ht="14.45" customHeight="1" x14ac:dyDescent="0.25">
      <c r="B10" s="76" t="s">
        <v>106</v>
      </c>
      <c r="C10" s="76"/>
      <c r="D10" s="76"/>
      <c r="E10" s="76"/>
      <c r="F10" s="15"/>
      <c r="G10" s="55"/>
      <c r="H10" s="73"/>
      <c r="I10" s="55"/>
      <c r="J10" s="55"/>
      <c r="K10" s="55"/>
      <c r="L10" s="55"/>
      <c r="M10" s="55"/>
      <c r="N10" s="55"/>
      <c r="O10" s="55"/>
    </row>
    <row r="11" spans="1:15" ht="14.45" customHeight="1" x14ac:dyDescent="0.25">
      <c r="B11" s="76" t="s">
        <v>115</v>
      </c>
      <c r="C11" s="76"/>
      <c r="D11" s="76"/>
      <c r="E11" s="76"/>
      <c r="F11" s="15"/>
      <c r="G11" s="55"/>
      <c r="H11" s="73"/>
      <c r="I11" s="55"/>
      <c r="J11" s="55"/>
      <c r="K11" s="55"/>
      <c r="L11" s="55"/>
      <c r="M11" s="55"/>
      <c r="N11" s="55"/>
      <c r="O11" s="55"/>
    </row>
    <row r="12" spans="1:15" ht="14.45" customHeight="1" x14ac:dyDescent="0.25">
      <c r="B12" s="64" t="s">
        <v>12</v>
      </c>
      <c r="C12" s="64"/>
      <c r="D12" s="64"/>
      <c r="E12" s="64"/>
      <c r="F12" s="15"/>
      <c r="G12" s="55"/>
      <c r="H12" s="73"/>
      <c r="I12" s="55"/>
      <c r="J12" s="55"/>
      <c r="K12" s="55"/>
      <c r="L12" s="55"/>
      <c r="M12" s="55"/>
      <c r="N12" s="55"/>
      <c r="O12" s="55"/>
    </row>
    <row r="13" spans="1:15" ht="14.45" customHeight="1" x14ac:dyDescent="0.25">
      <c r="B13" s="64" t="s">
        <v>13</v>
      </c>
      <c r="C13" s="64"/>
      <c r="D13" s="64"/>
      <c r="E13" s="64"/>
      <c r="F13" s="15"/>
      <c r="G13" s="55"/>
      <c r="H13" s="73"/>
      <c r="I13" s="55"/>
      <c r="J13" s="55"/>
      <c r="K13" s="55"/>
      <c r="L13" s="55"/>
      <c r="M13" s="55"/>
      <c r="N13" s="55"/>
      <c r="O13" s="55"/>
    </row>
    <row r="14" spans="1:15" ht="14.45" customHeight="1" x14ac:dyDescent="0.25">
      <c r="B14" s="64" t="s">
        <v>113</v>
      </c>
      <c r="C14" s="64"/>
      <c r="D14" s="64"/>
      <c r="E14" s="64"/>
      <c r="F14" s="15"/>
      <c r="G14" s="55"/>
      <c r="H14" s="73"/>
      <c r="I14" s="55"/>
      <c r="J14" s="55"/>
      <c r="K14" s="55"/>
      <c r="L14" s="55"/>
      <c r="M14" s="55"/>
      <c r="N14" s="55"/>
      <c r="O14" s="55"/>
    </row>
    <row r="15" spans="1:15" ht="14.45" customHeight="1" x14ac:dyDescent="0.25">
      <c r="B15" s="64" t="s">
        <v>114</v>
      </c>
      <c r="C15" s="15"/>
      <c r="D15" s="15"/>
      <c r="E15" s="15"/>
      <c r="F15" s="15"/>
      <c r="G15" s="55"/>
      <c r="H15" s="73"/>
      <c r="I15" s="55"/>
      <c r="J15" s="55"/>
      <c r="K15" s="55"/>
      <c r="L15" s="55"/>
      <c r="M15" s="55"/>
      <c r="N15" s="55"/>
      <c r="O15" s="55"/>
    </row>
    <row r="16" spans="1:15" ht="14.45" customHeight="1" x14ac:dyDescent="0.25">
      <c r="B16" s="41"/>
      <c r="C16" s="41"/>
      <c r="D16" s="41"/>
      <c r="E16" s="41"/>
      <c r="F16" s="41"/>
      <c r="G16" s="55"/>
      <c r="H16" s="73"/>
      <c r="I16" s="55"/>
      <c r="J16" s="55"/>
      <c r="K16" s="55"/>
      <c r="L16" s="55"/>
      <c r="M16" s="55"/>
      <c r="N16" s="55"/>
      <c r="O16" s="55"/>
    </row>
    <row r="17" spans="2:15" ht="14.45" customHeight="1" x14ac:dyDescent="0.25">
      <c r="B17" s="41"/>
      <c r="C17" s="41"/>
      <c r="D17" s="41"/>
      <c r="E17" s="41"/>
      <c r="F17" s="41"/>
      <c r="G17" s="55"/>
      <c r="H17" s="73"/>
      <c r="I17" s="55"/>
      <c r="J17" s="55"/>
      <c r="K17" s="55"/>
      <c r="L17" s="55"/>
      <c r="M17" s="55"/>
      <c r="N17" s="55"/>
      <c r="O17" s="55"/>
    </row>
    <row r="18" spans="2:15" ht="14.45" customHeight="1" x14ac:dyDescent="0.25">
      <c r="B18" s="99" t="s">
        <v>116</v>
      </c>
      <c r="C18" s="99"/>
      <c r="D18" s="99"/>
      <c r="E18" s="99"/>
      <c r="F18" s="99"/>
      <c r="G18" s="56"/>
      <c r="H18" s="55"/>
      <c r="I18" s="55"/>
      <c r="J18" s="55"/>
      <c r="K18" s="55"/>
      <c r="L18" s="55"/>
      <c r="M18" s="55"/>
      <c r="N18" s="55"/>
      <c r="O18" s="55"/>
    </row>
    <row r="19" spans="2:15" ht="14.45" customHeight="1" x14ac:dyDescent="0.25">
      <c r="B19" s="100" t="s">
        <v>49</v>
      </c>
      <c r="C19" s="100"/>
      <c r="D19" s="100"/>
      <c r="E19" s="100"/>
      <c r="F19" s="100"/>
      <c r="G19" s="56"/>
      <c r="H19" s="55"/>
      <c r="I19" s="55"/>
      <c r="J19" s="55"/>
      <c r="K19" s="55"/>
      <c r="L19" s="55"/>
      <c r="M19" s="55"/>
      <c r="N19" s="55"/>
      <c r="O19" s="55"/>
    </row>
    <row r="20" spans="2:15" ht="14.45" customHeight="1" x14ac:dyDescent="0.25">
      <c r="B20" s="44"/>
      <c r="C20" s="14" t="s">
        <v>53</v>
      </c>
      <c r="D20" s="14" t="s">
        <v>54</v>
      </c>
      <c r="E20" s="14" t="s">
        <v>31</v>
      </c>
      <c r="F20" s="14" t="s">
        <v>5</v>
      </c>
      <c r="G20" s="56"/>
      <c r="H20" s="55"/>
      <c r="I20" s="55"/>
      <c r="J20" s="55"/>
      <c r="K20" s="55"/>
      <c r="L20" s="55"/>
      <c r="M20" s="55"/>
      <c r="N20" s="55"/>
      <c r="O20" s="55"/>
    </row>
    <row r="21" spans="2:15" ht="14.45" customHeight="1" x14ac:dyDescent="0.25">
      <c r="B21" s="43" t="s">
        <v>97</v>
      </c>
      <c r="C21" s="58"/>
      <c r="D21" s="59">
        <v>1</v>
      </c>
      <c r="E21" s="47"/>
      <c r="F21" s="11">
        <f>(C21*D21)</f>
        <v>0</v>
      </c>
      <c r="G21" s="56"/>
      <c r="H21" s="55"/>
      <c r="I21" s="55"/>
      <c r="J21" s="55"/>
      <c r="K21" s="55"/>
      <c r="L21" s="55"/>
      <c r="M21" s="55"/>
      <c r="N21" s="55"/>
      <c r="O21" s="55"/>
    </row>
    <row r="22" spans="2:15" ht="14.45" customHeight="1" x14ac:dyDescent="0.25">
      <c r="B22" s="43" t="s">
        <v>50</v>
      </c>
      <c r="C22" s="58"/>
      <c r="D22" s="59">
        <v>1</v>
      </c>
      <c r="E22" s="47"/>
      <c r="F22" s="11">
        <f>(C22*D22)</f>
        <v>0</v>
      </c>
      <c r="G22" s="56"/>
      <c r="H22" s="55"/>
      <c r="I22" s="55"/>
      <c r="J22" s="55"/>
      <c r="K22" s="55"/>
      <c r="L22" s="55"/>
      <c r="M22" s="55"/>
      <c r="N22" s="55"/>
      <c r="O22" s="55"/>
    </row>
    <row r="23" spans="2:15" ht="14.45" customHeight="1" x14ac:dyDescent="0.25">
      <c r="B23" s="43" t="s">
        <v>51</v>
      </c>
      <c r="C23" s="58"/>
      <c r="D23" s="59">
        <v>1</v>
      </c>
      <c r="E23" s="47"/>
      <c r="F23" s="11">
        <f>(C23*D23)</f>
        <v>0</v>
      </c>
      <c r="G23" s="56"/>
      <c r="H23" s="55"/>
      <c r="I23" s="55"/>
      <c r="J23" s="55"/>
      <c r="K23" s="55"/>
      <c r="L23" s="55"/>
      <c r="M23" s="55"/>
      <c r="N23" s="55"/>
      <c r="O23" s="55"/>
    </row>
    <row r="24" spans="2:15" ht="14.45" customHeight="1" x14ac:dyDescent="0.25">
      <c r="B24" s="43" t="s">
        <v>98</v>
      </c>
      <c r="C24" s="58"/>
      <c r="D24" s="59">
        <v>1</v>
      </c>
      <c r="E24" s="47"/>
      <c r="F24" s="11">
        <f>(C24*D24)</f>
        <v>0</v>
      </c>
      <c r="G24" s="56"/>
      <c r="H24" s="55"/>
      <c r="I24" s="55"/>
      <c r="J24" s="55"/>
      <c r="K24" s="55"/>
      <c r="L24" s="55"/>
      <c r="M24" s="55"/>
      <c r="N24" s="55"/>
      <c r="O24" s="55"/>
    </row>
    <row r="25" spans="2:15" ht="14.45" customHeight="1" x14ac:dyDescent="0.25">
      <c r="B25" s="43" t="s">
        <v>52</v>
      </c>
      <c r="C25" s="58"/>
      <c r="D25" s="59">
        <v>1</v>
      </c>
      <c r="E25" s="47"/>
      <c r="F25" s="11">
        <f>(C25*D25)</f>
        <v>0</v>
      </c>
      <c r="G25" s="56"/>
      <c r="H25" s="55"/>
      <c r="I25" s="55"/>
      <c r="J25" s="55"/>
      <c r="K25" s="55"/>
      <c r="L25" s="55"/>
      <c r="M25" s="55"/>
      <c r="N25" s="55"/>
      <c r="O25" s="55"/>
    </row>
    <row r="26" spans="2:15" ht="14.45" customHeight="1" x14ac:dyDescent="0.25">
      <c r="B26" s="10" t="s">
        <v>22</v>
      </c>
      <c r="C26" s="38"/>
      <c r="D26" s="39"/>
      <c r="E26" s="39"/>
      <c r="F26" s="11">
        <f>SUM(F21:F25)</f>
        <v>0</v>
      </c>
      <c r="G26" s="56"/>
      <c r="H26" s="55"/>
      <c r="I26" s="55"/>
      <c r="J26" s="55"/>
      <c r="K26" s="55"/>
      <c r="L26" s="55"/>
      <c r="M26" s="55"/>
      <c r="N26" s="55"/>
      <c r="O26" s="55"/>
    </row>
    <row r="27" spans="2:15" ht="14.45" customHeight="1" x14ac:dyDescent="0.25">
      <c r="B27" s="32"/>
      <c r="C27" s="32"/>
      <c r="D27" s="32"/>
      <c r="E27" s="35"/>
      <c r="F27" s="36"/>
      <c r="G27" s="56"/>
      <c r="H27" s="55"/>
      <c r="I27" s="55"/>
      <c r="J27" s="55"/>
      <c r="K27" s="55"/>
      <c r="L27" s="55"/>
      <c r="M27" s="55"/>
      <c r="N27" s="55"/>
      <c r="O27" s="55"/>
    </row>
    <row r="28" spans="2:15" x14ac:dyDescent="0.25">
      <c r="B28" s="99" t="s">
        <v>96</v>
      </c>
      <c r="C28" s="99"/>
      <c r="D28" s="99"/>
      <c r="E28" s="99"/>
      <c r="F28" s="99"/>
      <c r="G28" s="56"/>
      <c r="H28" s="55"/>
      <c r="I28" s="55"/>
      <c r="J28" s="55"/>
      <c r="K28" s="55"/>
      <c r="L28" s="55"/>
      <c r="M28" s="55"/>
      <c r="N28" s="55"/>
      <c r="O28" s="55"/>
    </row>
    <row r="29" spans="2:15" ht="43.5" customHeight="1" x14ac:dyDescent="0.25">
      <c r="B29" s="104" t="s">
        <v>86</v>
      </c>
      <c r="C29" s="104"/>
      <c r="D29" s="104"/>
      <c r="E29" s="104"/>
      <c r="F29" s="104"/>
      <c r="G29" s="56"/>
      <c r="H29" s="55"/>
      <c r="I29" s="55"/>
      <c r="J29" s="55"/>
      <c r="K29" s="55"/>
      <c r="L29" s="55"/>
      <c r="M29" s="55"/>
      <c r="N29" s="55"/>
      <c r="O29" s="55"/>
    </row>
    <row r="30" spans="2:15" x14ac:dyDescent="0.25">
      <c r="B30" s="10"/>
      <c r="C30" s="50" t="s">
        <v>53</v>
      </c>
      <c r="D30" s="50" t="s">
        <v>54</v>
      </c>
      <c r="E30" s="50" t="s">
        <v>31</v>
      </c>
      <c r="F30" s="14" t="s">
        <v>5</v>
      </c>
      <c r="G30" s="56"/>
      <c r="H30" s="55"/>
      <c r="I30" s="55"/>
      <c r="J30" s="55"/>
      <c r="K30" s="55"/>
      <c r="L30" s="55"/>
      <c r="M30" s="55"/>
      <c r="N30" s="55"/>
      <c r="O30" s="55"/>
    </row>
    <row r="31" spans="2:15" x14ac:dyDescent="0.25">
      <c r="B31" s="43" t="s">
        <v>55</v>
      </c>
      <c r="C31" s="58"/>
      <c r="D31" s="39">
        <v>1</v>
      </c>
      <c r="E31" s="47"/>
      <c r="F31" s="11">
        <f>C31*D31</f>
        <v>0</v>
      </c>
      <c r="G31" s="56"/>
      <c r="H31" s="55"/>
      <c r="I31" s="55"/>
      <c r="J31" s="55"/>
      <c r="K31" s="55"/>
      <c r="L31" s="55"/>
      <c r="M31" s="55"/>
      <c r="N31" s="55"/>
      <c r="O31" s="55"/>
    </row>
    <row r="32" spans="2:15" x14ac:dyDescent="0.25">
      <c r="B32" s="43" t="s">
        <v>56</v>
      </c>
      <c r="C32" s="58"/>
      <c r="D32" s="39">
        <v>1</v>
      </c>
      <c r="E32" s="47"/>
      <c r="F32" s="11">
        <f>C32*D32</f>
        <v>0</v>
      </c>
      <c r="G32" s="56"/>
      <c r="H32" s="55"/>
      <c r="I32" s="55"/>
      <c r="J32" s="55"/>
      <c r="K32" s="55"/>
      <c r="L32" s="55"/>
      <c r="M32" s="55"/>
      <c r="N32" s="55"/>
      <c r="O32" s="55"/>
    </row>
    <row r="33" spans="2:15" ht="14.45" customHeight="1" x14ac:dyDescent="0.25">
      <c r="B33" s="43" t="s">
        <v>57</v>
      </c>
      <c r="C33" s="58"/>
      <c r="D33" s="39">
        <v>1</v>
      </c>
      <c r="E33" s="47"/>
      <c r="F33" s="11">
        <f>C33*D33</f>
        <v>0</v>
      </c>
      <c r="G33" s="57"/>
      <c r="H33" s="55"/>
      <c r="I33" s="55"/>
      <c r="J33" s="55"/>
      <c r="K33" s="55"/>
      <c r="L33" s="55"/>
      <c r="M33" s="55"/>
      <c r="N33" s="55"/>
      <c r="O33" s="55"/>
    </row>
    <row r="34" spans="2:15" ht="14.45" customHeight="1" x14ac:dyDescent="0.25">
      <c r="B34" s="43" t="s">
        <v>58</v>
      </c>
      <c r="C34" s="58"/>
      <c r="D34" s="39">
        <v>1</v>
      </c>
      <c r="E34" s="47"/>
      <c r="F34" s="11">
        <f>C34*D34</f>
        <v>0</v>
      </c>
      <c r="G34" s="56"/>
      <c r="H34" s="55"/>
      <c r="I34" s="55"/>
      <c r="J34" s="55"/>
      <c r="K34" s="55"/>
      <c r="L34" s="55"/>
      <c r="M34" s="55"/>
      <c r="N34" s="55"/>
      <c r="O34" s="55"/>
    </row>
    <row r="35" spans="2:15" ht="14.45" customHeight="1" x14ac:dyDescent="0.25">
      <c r="B35" s="43" t="s">
        <v>59</v>
      </c>
      <c r="C35" s="58"/>
      <c r="D35" s="39">
        <v>1</v>
      </c>
      <c r="E35" s="47"/>
      <c r="F35" s="11">
        <f>C35*D35</f>
        <v>0</v>
      </c>
      <c r="G35" s="56"/>
      <c r="H35" s="55"/>
      <c r="I35" s="55"/>
      <c r="J35" s="55"/>
      <c r="K35" s="55"/>
      <c r="L35" s="55"/>
      <c r="M35" s="55"/>
      <c r="N35" s="55"/>
      <c r="O35" s="55"/>
    </row>
    <row r="36" spans="2:15" x14ac:dyDescent="0.25">
      <c r="B36" s="10" t="s">
        <v>22</v>
      </c>
      <c r="C36" s="38"/>
      <c r="D36" s="39"/>
      <c r="E36" s="39"/>
      <c r="F36" s="11">
        <f>SUM(F31:F35)</f>
        <v>0</v>
      </c>
      <c r="G36" s="56"/>
      <c r="H36" s="55"/>
      <c r="I36" s="55"/>
      <c r="J36" s="55"/>
      <c r="K36" s="55"/>
      <c r="L36" s="55"/>
      <c r="M36" s="55"/>
      <c r="N36" s="55"/>
      <c r="O36" s="55"/>
    </row>
    <row r="37" spans="2:15" x14ac:dyDescent="0.25">
      <c r="B37" s="33"/>
      <c r="C37" s="34"/>
      <c r="D37" s="35"/>
      <c r="E37" s="35"/>
      <c r="G37" s="56"/>
      <c r="H37" s="55"/>
      <c r="I37" s="55"/>
      <c r="J37" s="55"/>
      <c r="K37" s="55"/>
      <c r="L37" s="55"/>
      <c r="M37" s="55"/>
      <c r="N37" s="55"/>
      <c r="O37" s="55"/>
    </row>
    <row r="38" spans="2:15" x14ac:dyDescent="0.25">
      <c r="B38" s="99" t="s">
        <v>60</v>
      </c>
      <c r="C38" s="99"/>
      <c r="D38" s="99"/>
      <c r="E38" s="99"/>
      <c r="F38" s="99"/>
      <c r="G38" s="56"/>
      <c r="H38" s="55"/>
      <c r="I38" s="55"/>
      <c r="J38" s="55"/>
      <c r="K38" s="55"/>
      <c r="L38" s="55"/>
      <c r="M38" s="55"/>
      <c r="N38" s="55"/>
      <c r="O38" s="55"/>
    </row>
    <row r="39" spans="2:15" ht="27.75" customHeight="1" x14ac:dyDescent="0.25">
      <c r="B39" s="104" t="s">
        <v>119</v>
      </c>
      <c r="C39" s="104"/>
      <c r="D39" s="104"/>
      <c r="E39" s="104"/>
      <c r="F39" s="104"/>
      <c r="G39" s="56"/>
      <c r="H39" s="55"/>
      <c r="I39" s="55"/>
      <c r="J39" s="55"/>
      <c r="K39" s="55"/>
      <c r="L39" s="55"/>
      <c r="M39" s="55"/>
      <c r="N39" s="55"/>
      <c r="O39" s="55"/>
    </row>
    <row r="40" spans="2:15" x14ac:dyDescent="0.25">
      <c r="B40" s="10"/>
      <c r="C40" s="14"/>
      <c r="D40" s="14"/>
      <c r="E40" s="14" t="s">
        <v>22</v>
      </c>
      <c r="F40" s="14" t="s">
        <v>5</v>
      </c>
      <c r="G40" s="56"/>
      <c r="H40" s="55"/>
      <c r="I40" s="55"/>
      <c r="J40" s="55"/>
      <c r="K40" s="55"/>
      <c r="L40" s="55"/>
      <c r="M40" s="55"/>
      <c r="N40" s="55"/>
      <c r="O40" s="55"/>
    </row>
    <row r="41" spans="2:15" ht="15" customHeight="1" x14ac:dyDescent="0.25">
      <c r="B41" s="101" t="s">
        <v>61</v>
      </c>
      <c r="C41" s="102"/>
      <c r="D41" s="103"/>
      <c r="E41" s="40"/>
      <c r="F41" s="11">
        <f>E41</f>
        <v>0</v>
      </c>
      <c r="G41" s="56"/>
      <c r="H41" s="55"/>
      <c r="I41" s="55"/>
      <c r="J41" s="55"/>
      <c r="K41" s="55"/>
      <c r="L41" s="55"/>
      <c r="M41" s="55"/>
      <c r="N41" s="55"/>
      <c r="O41" s="55"/>
    </row>
    <row r="42" spans="2:15" ht="15" customHeight="1" x14ac:dyDescent="0.25">
      <c r="B42" s="101" t="s">
        <v>62</v>
      </c>
      <c r="C42" s="102"/>
      <c r="D42" s="103"/>
      <c r="E42" s="40"/>
      <c r="F42" s="11">
        <f>E42</f>
        <v>0</v>
      </c>
      <c r="G42" s="56"/>
      <c r="H42" s="55"/>
      <c r="I42" s="55"/>
      <c r="J42" s="55"/>
      <c r="K42" s="55"/>
      <c r="L42" s="55"/>
      <c r="M42" s="55"/>
      <c r="N42" s="55"/>
      <c r="O42" s="55"/>
    </row>
    <row r="43" spans="2:15" x14ac:dyDescent="0.25">
      <c r="B43" s="80" t="s">
        <v>22</v>
      </c>
      <c r="C43" s="83"/>
      <c r="D43" s="81"/>
      <c r="E43" s="39"/>
      <c r="F43" s="11">
        <f>SUM(F41:F42)</f>
        <v>0</v>
      </c>
      <c r="G43" s="56"/>
      <c r="H43" s="55"/>
      <c r="I43" s="55"/>
      <c r="J43" s="55"/>
      <c r="K43" s="55"/>
      <c r="L43" s="55"/>
      <c r="M43" s="55"/>
      <c r="N43" s="55"/>
      <c r="O43" s="55"/>
    </row>
    <row r="44" spans="2:15" x14ac:dyDescent="0.25">
      <c r="B44" s="37"/>
      <c r="C44" s="34"/>
      <c r="D44" s="35"/>
      <c r="E44" s="35"/>
      <c r="F44" s="36"/>
      <c r="G44" s="56"/>
      <c r="H44" s="55"/>
      <c r="I44" s="55"/>
      <c r="J44" s="55"/>
      <c r="K44" s="55"/>
      <c r="L44" s="55"/>
      <c r="M44" s="55"/>
      <c r="N44" s="55"/>
      <c r="O44" s="55"/>
    </row>
    <row r="45" spans="2:15" x14ac:dyDescent="0.25">
      <c r="B45" s="99" t="s">
        <v>63</v>
      </c>
      <c r="C45" s="99"/>
      <c r="D45" s="99"/>
      <c r="E45" s="99"/>
      <c r="F45" s="99"/>
      <c r="G45" s="56"/>
      <c r="H45" s="55"/>
      <c r="I45" s="55"/>
      <c r="J45" s="55"/>
      <c r="K45" s="55"/>
      <c r="L45" s="55"/>
      <c r="M45" s="55"/>
      <c r="N45" s="55"/>
      <c r="O45" s="55"/>
    </row>
    <row r="46" spans="2:15" ht="45.6" customHeight="1" x14ac:dyDescent="0.25">
      <c r="B46" s="104" t="s">
        <v>118</v>
      </c>
      <c r="C46" s="104"/>
      <c r="D46" s="104"/>
      <c r="E46" s="104"/>
      <c r="F46" s="104"/>
      <c r="G46" s="56"/>
      <c r="H46" s="55"/>
      <c r="I46" s="55"/>
      <c r="J46" s="55"/>
      <c r="K46" s="55"/>
      <c r="L46" s="55"/>
      <c r="M46" s="55"/>
      <c r="N46" s="55"/>
      <c r="O46" s="55"/>
    </row>
    <row r="47" spans="2:15" x14ac:dyDescent="0.25">
      <c r="B47" s="44"/>
      <c r="C47" s="14"/>
      <c r="D47" s="14"/>
      <c r="E47" s="14" t="s">
        <v>31</v>
      </c>
      <c r="F47" s="14" t="s">
        <v>5</v>
      </c>
      <c r="G47" s="56"/>
      <c r="H47" s="55"/>
      <c r="I47" s="55"/>
      <c r="J47" s="55"/>
      <c r="K47" s="55"/>
      <c r="L47" s="55"/>
      <c r="M47" s="55"/>
      <c r="N47" s="55"/>
      <c r="O47" s="55"/>
    </row>
    <row r="48" spans="2:15" ht="15" customHeight="1" x14ac:dyDescent="0.25">
      <c r="B48" s="101" t="s">
        <v>64</v>
      </c>
      <c r="C48" s="102"/>
      <c r="D48" s="103"/>
      <c r="E48" s="40"/>
      <c r="F48" s="11">
        <f>E48</f>
        <v>0</v>
      </c>
      <c r="G48" s="56"/>
      <c r="H48" s="55"/>
      <c r="I48" s="55"/>
      <c r="J48" s="55"/>
      <c r="K48" s="55"/>
      <c r="L48" s="55"/>
      <c r="M48" s="55"/>
      <c r="N48" s="55"/>
      <c r="O48" s="55"/>
    </row>
    <row r="49" spans="2:15" ht="15" customHeight="1" x14ac:dyDescent="0.25">
      <c r="B49" s="101" t="s">
        <v>65</v>
      </c>
      <c r="C49" s="102"/>
      <c r="D49" s="103"/>
      <c r="E49" s="40"/>
      <c r="F49" s="11">
        <f>E49</f>
        <v>0</v>
      </c>
      <c r="G49" s="56"/>
      <c r="H49" s="55"/>
      <c r="I49" s="55"/>
      <c r="J49" s="55"/>
      <c r="K49" s="55"/>
      <c r="L49" s="55"/>
      <c r="M49" s="55"/>
      <c r="N49" s="55"/>
      <c r="O49" s="55"/>
    </row>
    <row r="50" spans="2:15" ht="15" customHeight="1" x14ac:dyDescent="0.25">
      <c r="B50" s="101" t="s">
        <v>66</v>
      </c>
      <c r="C50" s="102"/>
      <c r="D50" s="103"/>
      <c r="E50" s="40"/>
      <c r="F50" s="11">
        <f>E50</f>
        <v>0</v>
      </c>
      <c r="G50" s="56"/>
      <c r="H50" s="55"/>
      <c r="I50" s="55"/>
      <c r="J50" s="55"/>
      <c r="K50" s="55"/>
      <c r="L50" s="55"/>
      <c r="M50" s="55"/>
      <c r="N50" s="55"/>
      <c r="O50" s="55"/>
    </row>
    <row r="51" spans="2:15" ht="15" customHeight="1" x14ac:dyDescent="0.25">
      <c r="B51" s="101" t="s">
        <v>67</v>
      </c>
      <c r="C51" s="102"/>
      <c r="D51" s="103"/>
      <c r="E51" s="40"/>
      <c r="F51" s="11">
        <f>E51</f>
        <v>0</v>
      </c>
      <c r="G51" s="56"/>
      <c r="H51" s="55"/>
      <c r="I51" s="55"/>
      <c r="J51" s="55"/>
      <c r="K51" s="55"/>
      <c r="L51" s="55"/>
      <c r="M51" s="55"/>
      <c r="N51" s="55"/>
      <c r="O51" s="55"/>
    </row>
    <row r="52" spans="2:15" x14ac:dyDescent="0.25">
      <c r="B52" s="80" t="s">
        <v>22</v>
      </c>
      <c r="C52" s="83"/>
      <c r="D52" s="81"/>
      <c r="E52" s="39"/>
      <c r="F52" s="11">
        <f>SUM(F48:F51)</f>
        <v>0</v>
      </c>
      <c r="G52" s="56"/>
      <c r="H52" s="55"/>
      <c r="I52" s="55"/>
      <c r="J52" s="55"/>
      <c r="K52" s="55"/>
      <c r="L52" s="55"/>
      <c r="M52" s="55"/>
      <c r="N52" s="55"/>
      <c r="O52" s="55"/>
    </row>
    <row r="53" spans="2:15" x14ac:dyDescent="0.25">
      <c r="B53" s="51"/>
      <c r="C53" s="51"/>
      <c r="D53" s="51"/>
      <c r="E53" s="52"/>
      <c r="F53" s="53"/>
      <c r="G53" s="56"/>
      <c r="H53" s="55"/>
      <c r="I53" s="55"/>
      <c r="J53" s="55"/>
      <c r="K53" s="55"/>
      <c r="L53" s="55"/>
      <c r="M53" s="55"/>
      <c r="N53" s="55"/>
      <c r="O53" s="55"/>
    </row>
    <row r="54" spans="2:15" x14ac:dyDescent="0.25">
      <c r="B54" s="99" t="s">
        <v>100</v>
      </c>
      <c r="C54" s="99"/>
      <c r="D54" s="99"/>
      <c r="E54" s="99"/>
      <c r="F54" s="99"/>
      <c r="G54" s="56"/>
      <c r="H54" s="55"/>
      <c r="I54" s="55"/>
      <c r="J54" s="55"/>
      <c r="K54" s="55"/>
      <c r="L54" s="55"/>
      <c r="M54" s="55"/>
      <c r="N54" s="55"/>
      <c r="O54" s="55"/>
    </row>
    <row r="55" spans="2:15" ht="42.95" customHeight="1" x14ac:dyDescent="0.25">
      <c r="B55" s="105" t="s">
        <v>117</v>
      </c>
      <c r="C55" s="105"/>
      <c r="D55" s="105"/>
      <c r="E55" s="105"/>
      <c r="F55" s="105"/>
      <c r="G55" s="56"/>
      <c r="H55" s="55"/>
      <c r="I55" s="55"/>
      <c r="J55" s="55"/>
      <c r="K55" s="55"/>
      <c r="L55" s="55"/>
      <c r="M55" s="55"/>
      <c r="N55" s="55"/>
      <c r="O55" s="55"/>
    </row>
    <row r="56" spans="2:15" ht="55.5" customHeight="1" x14ac:dyDescent="0.25">
      <c r="B56" s="44"/>
      <c r="C56" s="14"/>
      <c r="D56" s="14"/>
      <c r="E56" s="14" t="s">
        <v>31</v>
      </c>
      <c r="F56" s="14" t="s">
        <v>5</v>
      </c>
      <c r="G56" s="56"/>
      <c r="H56" s="55"/>
      <c r="I56" s="55"/>
      <c r="J56" s="55"/>
      <c r="K56" s="55"/>
      <c r="L56" s="55"/>
      <c r="M56" s="55"/>
      <c r="N56" s="55"/>
      <c r="O56" s="55"/>
    </row>
    <row r="57" spans="2:15" x14ac:dyDescent="0.25">
      <c r="B57" s="101" t="s">
        <v>64</v>
      </c>
      <c r="C57" s="102"/>
      <c r="D57" s="103"/>
      <c r="E57" s="40"/>
      <c r="F57" s="11">
        <f>E57</f>
        <v>0</v>
      </c>
      <c r="G57" s="56"/>
      <c r="H57" s="55"/>
      <c r="I57" s="55"/>
      <c r="J57" s="55"/>
      <c r="K57" s="55"/>
      <c r="L57" s="55"/>
      <c r="M57" s="55"/>
      <c r="N57" s="55"/>
      <c r="O57" s="55"/>
    </row>
    <row r="58" spans="2:15" x14ac:dyDescent="0.25">
      <c r="B58" s="101" t="s">
        <v>99</v>
      </c>
      <c r="C58" s="102"/>
      <c r="D58" s="103"/>
      <c r="E58" s="40"/>
      <c r="F58" s="11">
        <f>E58</f>
        <v>0</v>
      </c>
      <c r="G58" s="56"/>
      <c r="H58" s="55"/>
      <c r="I58" s="55"/>
      <c r="J58" s="55"/>
      <c r="K58" s="55"/>
      <c r="L58" s="55"/>
      <c r="M58" s="55"/>
      <c r="N58" s="55"/>
      <c r="O58" s="55"/>
    </row>
    <row r="59" spans="2:15" x14ac:dyDescent="0.25">
      <c r="B59" s="101" t="s">
        <v>101</v>
      </c>
      <c r="C59" s="102"/>
      <c r="D59" s="103"/>
      <c r="E59" s="40"/>
      <c r="F59" s="11">
        <f>E59</f>
        <v>0</v>
      </c>
      <c r="G59" s="56"/>
      <c r="H59" s="55"/>
      <c r="I59" s="55"/>
      <c r="J59" s="55"/>
      <c r="K59" s="55"/>
      <c r="L59" s="55"/>
      <c r="M59" s="55"/>
      <c r="N59" s="55"/>
      <c r="O59" s="55"/>
    </row>
    <row r="60" spans="2:15" x14ac:dyDescent="0.25">
      <c r="B60" s="101" t="s">
        <v>102</v>
      </c>
      <c r="C60" s="102"/>
      <c r="D60" s="103"/>
      <c r="E60" s="40"/>
      <c r="F60" s="11">
        <f>E60</f>
        <v>0</v>
      </c>
      <c r="G60" s="56"/>
      <c r="H60" s="55"/>
      <c r="I60" s="55"/>
      <c r="J60" s="55"/>
      <c r="K60" s="55"/>
      <c r="L60" s="55"/>
      <c r="M60" s="55"/>
      <c r="N60" s="55"/>
      <c r="O60" s="55"/>
    </row>
    <row r="61" spans="2:15" x14ac:dyDescent="0.25">
      <c r="B61" s="80" t="s">
        <v>22</v>
      </c>
      <c r="C61" s="83"/>
      <c r="D61" s="81"/>
      <c r="E61" s="39"/>
      <c r="F61" s="11">
        <f>SUM(F57:F60)</f>
        <v>0</v>
      </c>
      <c r="G61" s="56"/>
      <c r="H61" s="55"/>
      <c r="I61" s="55"/>
      <c r="J61" s="55"/>
      <c r="K61" s="55"/>
      <c r="L61" s="55"/>
      <c r="M61" s="55"/>
      <c r="N61" s="55"/>
      <c r="O61" s="55"/>
    </row>
    <row r="62" spans="2:15" x14ac:dyDescent="0.25">
      <c r="G62" s="56"/>
      <c r="H62" s="55"/>
      <c r="I62" s="55"/>
      <c r="J62" s="55"/>
      <c r="K62" s="55"/>
      <c r="L62" s="55"/>
      <c r="M62" s="55"/>
      <c r="N62" s="55"/>
      <c r="O62" s="55"/>
    </row>
    <row r="63" spans="2:15" x14ac:dyDescent="0.25">
      <c r="B63" s="99" t="s">
        <v>69</v>
      </c>
      <c r="C63" s="99"/>
      <c r="D63" s="99"/>
      <c r="E63" s="99"/>
      <c r="F63" s="99"/>
      <c r="G63" s="56"/>
      <c r="H63" s="55"/>
      <c r="I63" s="55"/>
      <c r="J63" s="55"/>
      <c r="K63" s="55"/>
      <c r="L63" s="55"/>
      <c r="M63" s="55"/>
      <c r="N63" s="55"/>
      <c r="O63" s="55"/>
    </row>
    <row r="64" spans="2:15" ht="56.25" customHeight="1" x14ac:dyDescent="0.25">
      <c r="B64" s="104" t="s">
        <v>68</v>
      </c>
      <c r="C64" s="104"/>
      <c r="D64" s="104"/>
      <c r="E64" s="104"/>
      <c r="F64" s="104"/>
      <c r="G64" s="56"/>
      <c r="H64" s="55"/>
      <c r="I64" s="55"/>
      <c r="J64" s="55"/>
      <c r="K64" s="55"/>
      <c r="L64" s="55"/>
      <c r="M64" s="55"/>
      <c r="N64" s="55"/>
      <c r="O64" s="55"/>
    </row>
    <row r="65" spans="2:15" x14ac:dyDescent="0.25">
      <c r="B65" s="45"/>
      <c r="C65" s="14"/>
      <c r="D65" s="14"/>
      <c r="E65" s="14" t="s">
        <v>22</v>
      </c>
      <c r="F65" s="14" t="s">
        <v>5</v>
      </c>
      <c r="G65" s="56"/>
      <c r="H65" s="55"/>
      <c r="I65" s="55"/>
      <c r="J65" s="55"/>
      <c r="K65" s="55"/>
      <c r="L65" s="55"/>
      <c r="M65" s="55"/>
      <c r="N65" s="55"/>
      <c r="O65" s="55"/>
    </row>
    <row r="66" spans="2:15" x14ac:dyDescent="0.25">
      <c r="B66" s="43" t="s">
        <v>55</v>
      </c>
      <c r="C66" s="47"/>
      <c r="D66" s="48"/>
      <c r="E66" s="40"/>
      <c r="F66" s="11">
        <f>E66</f>
        <v>0</v>
      </c>
      <c r="G66" s="56"/>
      <c r="H66" s="55"/>
      <c r="I66" s="55"/>
      <c r="J66" s="55"/>
      <c r="K66" s="55"/>
      <c r="L66" s="55"/>
      <c r="M66" s="55"/>
      <c r="N66" s="55"/>
      <c r="O66" s="55"/>
    </row>
    <row r="67" spans="2:15" x14ac:dyDescent="0.25">
      <c r="B67" s="43" t="s">
        <v>56</v>
      </c>
      <c r="C67" s="48"/>
      <c r="D67" s="48"/>
      <c r="E67" s="40"/>
      <c r="F67" s="11">
        <f>E67</f>
        <v>0</v>
      </c>
      <c r="G67" s="56"/>
      <c r="H67" s="55"/>
      <c r="I67" s="55"/>
      <c r="J67" s="55"/>
      <c r="K67" s="55"/>
      <c r="L67" s="55"/>
      <c r="M67" s="55"/>
      <c r="N67" s="55"/>
      <c r="O67" s="55"/>
    </row>
    <row r="68" spans="2:15" x14ac:dyDescent="0.25">
      <c r="B68" s="43" t="s">
        <v>57</v>
      </c>
      <c r="C68" s="47"/>
      <c r="D68" s="48"/>
      <c r="E68" s="40"/>
      <c r="F68" s="11">
        <f>E68</f>
        <v>0</v>
      </c>
      <c r="G68" s="56"/>
      <c r="H68" s="55"/>
      <c r="I68" s="55"/>
      <c r="J68" s="55"/>
      <c r="K68" s="55"/>
      <c r="L68" s="55"/>
      <c r="M68" s="55"/>
      <c r="N68" s="55"/>
      <c r="O68" s="55"/>
    </row>
    <row r="69" spans="2:15" x14ac:dyDescent="0.25">
      <c r="B69" s="43" t="s">
        <v>58</v>
      </c>
      <c r="C69" s="47"/>
      <c r="D69" s="48"/>
      <c r="E69" s="40"/>
      <c r="F69" s="11">
        <f>E69</f>
        <v>0</v>
      </c>
      <c r="G69" s="56"/>
      <c r="H69" s="55"/>
      <c r="I69" s="55"/>
      <c r="J69" s="55"/>
      <c r="K69" s="55"/>
      <c r="L69" s="55"/>
      <c r="M69" s="55"/>
      <c r="N69" s="55"/>
      <c r="O69" s="55"/>
    </row>
    <row r="70" spans="2:15" x14ac:dyDescent="0.25">
      <c r="B70" s="43" t="s">
        <v>59</v>
      </c>
      <c r="C70" s="47"/>
      <c r="D70" s="60"/>
      <c r="E70" s="40"/>
      <c r="F70" s="11">
        <f>E70</f>
        <v>0</v>
      </c>
      <c r="G70" s="56"/>
      <c r="H70" s="55"/>
      <c r="I70" s="55"/>
      <c r="J70" s="55"/>
      <c r="K70" s="55"/>
      <c r="L70" s="55"/>
      <c r="M70" s="55"/>
      <c r="N70" s="55"/>
      <c r="O70" s="55"/>
    </row>
    <row r="71" spans="2:15" x14ac:dyDescent="0.25">
      <c r="B71" s="10" t="s">
        <v>22</v>
      </c>
      <c r="C71" s="38"/>
      <c r="D71" s="39"/>
      <c r="E71" s="39"/>
      <c r="F71" s="11">
        <f>SUM(F66:F70)</f>
        <v>0</v>
      </c>
      <c r="G71" s="56"/>
      <c r="H71" s="55"/>
      <c r="I71" s="55"/>
      <c r="J71" s="55"/>
      <c r="K71" s="55"/>
      <c r="L71" s="55"/>
      <c r="M71" s="55"/>
      <c r="N71" s="55"/>
      <c r="O71" s="55"/>
    </row>
    <row r="72" spans="2:15" x14ac:dyDescent="0.25">
      <c r="G72" s="55"/>
      <c r="H72" s="55"/>
      <c r="I72" s="55"/>
      <c r="J72" s="55"/>
      <c r="K72" s="55"/>
      <c r="L72" s="55"/>
      <c r="M72" s="55"/>
      <c r="N72" s="55"/>
      <c r="O72" s="55"/>
    </row>
    <row r="73" spans="2:15" x14ac:dyDescent="0.25">
      <c r="B73" s="82" t="s">
        <v>89</v>
      </c>
      <c r="C73" s="82"/>
      <c r="D73" s="82"/>
      <c r="E73" s="82"/>
      <c r="F73" s="82"/>
      <c r="G73" s="55"/>
      <c r="H73" s="55"/>
      <c r="I73" s="55"/>
      <c r="J73" s="55"/>
      <c r="K73" s="55"/>
      <c r="L73" s="55"/>
      <c r="M73" s="55"/>
      <c r="N73" s="55"/>
      <c r="O73" s="55"/>
    </row>
    <row r="74" spans="2:15" x14ac:dyDescent="0.25">
      <c r="B74" s="10"/>
      <c r="C74" s="14"/>
      <c r="D74" s="14"/>
      <c r="E74" s="14"/>
      <c r="F74" s="14" t="s">
        <v>5</v>
      </c>
      <c r="G74" s="55"/>
      <c r="H74" s="55"/>
      <c r="I74" s="55"/>
      <c r="J74" s="55"/>
      <c r="K74" s="55"/>
      <c r="L74" s="55"/>
      <c r="M74" s="55"/>
      <c r="N74" s="55"/>
      <c r="O74" s="55"/>
    </row>
    <row r="75" spans="2:15" x14ac:dyDescent="0.25">
      <c r="B75" s="80" t="s">
        <v>22</v>
      </c>
      <c r="C75" s="83"/>
      <c r="D75" s="83"/>
      <c r="E75" s="81"/>
      <c r="F75" s="11">
        <f>F26+F36+F43+F52+F61+F71</f>
        <v>0</v>
      </c>
      <c r="G75" s="55"/>
      <c r="H75" s="55"/>
      <c r="I75" s="55"/>
      <c r="J75" s="55"/>
      <c r="K75" s="55"/>
      <c r="L75" s="55"/>
      <c r="M75" s="55"/>
      <c r="N75" s="55"/>
      <c r="O75" s="55"/>
    </row>
    <row r="76" spans="2:15" x14ac:dyDescent="0.25">
      <c r="G76" s="55"/>
      <c r="H76" s="55"/>
      <c r="I76" s="55"/>
      <c r="J76" s="55"/>
      <c r="K76" s="55"/>
      <c r="L76" s="55"/>
      <c r="M76" s="55"/>
      <c r="N76" s="55"/>
      <c r="O76" s="55"/>
    </row>
  </sheetData>
  <sheetProtection algorithmName="SHA-512" hashValue="zaY1fWu+k112fBiEhRHWhobltdfTYR3U2E0oGjgtPfifWG41ChnM0pyQJMZHaPMiu77hlH4D0DX7HNk5nXv9gg==" saltValue="ACepxoT76yWgc1KmA2rG3g==" spinCount="100000" sheet="1" objects="1" scenarios="1"/>
  <protectedRanges>
    <protectedRange sqref="E66:E70" name="Bereik6"/>
    <protectedRange sqref="E57:E60" name="Bereik5"/>
    <protectedRange sqref="C21:C25" name="Bereik1"/>
    <protectedRange sqref="C31:C35" name="Bereik2"/>
    <protectedRange sqref="E41:E42" name="Bereik3"/>
    <protectedRange sqref="E48:E51" name="Bereik4"/>
  </protectedRanges>
  <mergeCells count="32">
    <mergeCell ref="B73:F73"/>
    <mergeCell ref="B75:E75"/>
    <mergeCell ref="B51:D51"/>
    <mergeCell ref="B52:D52"/>
    <mergeCell ref="B63:F63"/>
    <mergeCell ref="B64:F64"/>
    <mergeCell ref="B54:F54"/>
    <mergeCell ref="B55:F55"/>
    <mergeCell ref="B57:D57"/>
    <mergeCell ref="B58:D58"/>
    <mergeCell ref="B59:D59"/>
    <mergeCell ref="B60:D60"/>
    <mergeCell ref="B61:D61"/>
    <mergeCell ref="B50:D50"/>
    <mergeCell ref="B29:F29"/>
    <mergeCell ref="B38:F38"/>
    <mergeCell ref="B39:F39"/>
    <mergeCell ref="B41:D41"/>
    <mergeCell ref="B42:D42"/>
    <mergeCell ref="B43:D43"/>
    <mergeCell ref="B45:F45"/>
    <mergeCell ref="B46:F46"/>
    <mergeCell ref="B48:D48"/>
    <mergeCell ref="B49:D49"/>
    <mergeCell ref="B18:F18"/>
    <mergeCell ref="B19:F19"/>
    <mergeCell ref="B28:F28"/>
    <mergeCell ref="B2:F3"/>
    <mergeCell ref="B5:F6"/>
    <mergeCell ref="B9:F9"/>
    <mergeCell ref="B10:E10"/>
    <mergeCell ref="B11:E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26E40E3E3144FBB7ACBF8B029ADCE" ma:contentTypeVersion="2" ma:contentTypeDescription="Een nieuw document maken." ma:contentTypeScope="" ma:versionID="5c1d2624e6f4901efee6dcab25c8d662">
  <xsd:schema xmlns:xsd="http://www.w3.org/2001/XMLSchema" xmlns:xs="http://www.w3.org/2001/XMLSchema" xmlns:p="http://schemas.microsoft.com/office/2006/metadata/properties" xmlns:ns2="3f515d86-6299-4be1-b693-c46ecc8c3e65" targetNamespace="http://schemas.microsoft.com/office/2006/metadata/properties" ma:root="true" ma:fieldsID="e3d0f61ca7ee2b8bd5f0fa82b7ca5467" ns2:_="">
    <xsd:import namespace="3f515d86-6299-4be1-b693-c46ecc8c3e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15d86-6299-4be1-b693-c46ecc8c3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BAB10C-4E47-4511-8C52-F07E9FEB06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F39310-E923-4643-A7D9-5DB71F0B92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E3801C-D413-47EC-BD3E-7D3F2C78A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515d86-6299-4be1-b693-c46ecc8c3e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Overzicht</vt:lpstr>
      <vt:lpstr>2. Basis onderzoek</vt:lpstr>
      <vt:lpstr>3. Verdiepen en verklaren</vt:lpstr>
      <vt:lpstr>4. Uurtarieven</vt:lpstr>
      <vt:lpstr>5. (ad-hoc) onderzoek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R. den Hartog</dc:creator>
  <cp:lastModifiedBy>Rick R. den Hartog</cp:lastModifiedBy>
  <dcterms:created xsi:type="dcterms:W3CDTF">2024-06-03T09:22:51Z</dcterms:created>
  <dcterms:modified xsi:type="dcterms:W3CDTF">2025-09-22T07:42:32Z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0x0101004EB26E40E3E3144FBB7ACBF8B029ADCE</vt:lpwstr>
  </property>
</Properties>
</file>