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Venray\Brand\04) Defintieve aanbestedingsstukken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I28" i="1"/>
  <c r="H28" i="1"/>
  <c r="G28" i="1"/>
  <c r="F28" i="1"/>
  <c r="E28" i="1"/>
  <c r="D28" i="1"/>
  <c r="J27" i="1"/>
  <c r="I23" i="1"/>
  <c r="H23" i="1"/>
  <c r="F23" i="1"/>
  <c r="E23" i="1"/>
  <c r="D23" i="1"/>
  <c r="G22" i="1"/>
  <c r="G20" i="1"/>
  <c r="J20" i="1" s="1"/>
  <c r="J23" i="1" s="1"/>
  <c r="I16" i="1"/>
  <c r="H16" i="1"/>
  <c r="F16" i="1"/>
  <c r="E16" i="1"/>
  <c r="D16" i="1"/>
  <c r="G15" i="1"/>
  <c r="G14" i="1"/>
  <c r="J14" i="1" s="1"/>
  <c r="J28" i="1" l="1"/>
  <c r="G23" i="1"/>
  <c r="G16" i="1"/>
  <c r="J15" i="1"/>
  <c r="J16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<sst xmlns="http://schemas.openxmlformats.org/spreadsheetml/2006/main" count="93" uniqueCount="41">
  <si>
    <t xml:space="preserve">Brandverzekering </t>
  </si>
  <si>
    <t>2021</t>
  </si>
  <si>
    <t>Schadeoorzaak</t>
  </si>
  <si>
    <t>Status</t>
  </si>
  <si>
    <t>Afgehandeld</t>
  </si>
  <si>
    <t>Opmerking</t>
  </si>
  <si>
    <t>Betaald</t>
  </si>
  <si>
    <t>Kosten</t>
  </si>
  <si>
    <t>Eigen risico</t>
  </si>
  <si>
    <t>Totaal</t>
  </si>
  <si>
    <t>Verhaald</t>
  </si>
  <si>
    <t>Reserve</t>
  </si>
  <si>
    <t>Schadelast</t>
  </si>
  <si>
    <t>18-02-2022</t>
  </si>
  <si>
    <t>Lopend</t>
  </si>
  <si>
    <t>2025</t>
  </si>
  <si>
    <t>Geen dekking polis</t>
  </si>
  <si>
    <t>Gemeente Venray</t>
  </si>
  <si>
    <t>20-05-2021</t>
  </si>
  <si>
    <t>Waterschade: Raadhuisstraat 1, Venray</t>
  </si>
  <si>
    <t xml:space="preserve"> </t>
  </si>
  <si>
    <t>Stormschade: Diverse locaties</t>
  </si>
  <si>
    <t>19-05-2022</t>
  </si>
  <si>
    <t>Stormschade: Goudsmidstraat 9, Venray</t>
  </si>
  <si>
    <t>2023</t>
  </si>
  <si>
    <t>30-07-2023</t>
  </si>
  <si>
    <t>Inbraak/Diefstal: Leunseweg 6, Venray</t>
  </si>
  <si>
    <t>13-11-2023</t>
  </si>
  <si>
    <t>Inbraak/Diegstal: Sportlaan 4, Venray</t>
  </si>
  <si>
    <t>Schade &lt; ER € 2.500,00</t>
  </si>
  <si>
    <t>29-12-2023</t>
  </si>
  <si>
    <t>Waterschade: Dr. Poelstraat 6, Venray</t>
  </si>
  <si>
    <t>2024</t>
  </si>
  <si>
    <t>10-01-2024</t>
  </si>
  <si>
    <t>Waterschade: Montessorischool Venray</t>
  </si>
  <si>
    <t>Waterschade (hoosbui): Raaijland College</t>
  </si>
  <si>
    <t>26-06-2025</t>
  </si>
  <si>
    <t>11-08-2025</t>
  </si>
  <si>
    <t>Vandalismeschade: Boterbloem 47, Venray</t>
  </si>
  <si>
    <t>Schadeoverzicht: 31-12-2020 tot 03-10-2025</t>
  </si>
  <si>
    <t>Bijlage 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</si>
</sst>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1" xfId="0" applyBorder="1"/>
    <xf numFmtId="0" fontId="0" fillId="0" borderId="0" xfId="0" applyBorder="1"/>
    <xf numFmtId="0" fontId="2" fillId="0" borderId="6" xfId="0" applyFont="1" applyBorder="1"/>
    <xf numFmtId="0" fontId="2" fillId="0" borderId="7" xfId="0" applyFont="1" applyBorder="1"/>
    <xf numFmtId="0" fontId="0" fillId="0" borderId="1" xfId="0" quotePrefix="1" applyBorder="1"/>
    <xf numFmtId="44" fontId="0" fillId="0" borderId="1" xfId="1" applyFont="1" applyBorder="1"/>
    <xf numFmtId="0" fontId="0" fillId="0" borderId="8" xfId="0" applyBorder="1"/>
    <xf numFmtId="44" fontId="0" fillId="0" borderId="8" xfId="1" applyFont="1" applyBorder="1"/>
    <xf numFmtId="0" fontId="2" fillId="0" borderId="2" xfId="0" applyFont="1" applyBorder="1"/>
    <xf numFmtId="44" fontId="0" fillId="0" borderId="3" xfId="0" applyNumberFormat="1" applyBorder="1"/>
    <xf numFmtId="0" fontId="2" fillId="2" borderId="5" xfId="0" quotePrefix="1" applyFont="1" applyFill="1" applyBorder="1" applyAlignment="1">
      <alignment horizontal="left"/>
    </xf>
    <xf numFmtId="44" fontId="2" fillId="2" borderId="4" xfId="0" applyNumberFormat="1" applyFont="1" applyFill="1" applyBorder="1"/>
    <xf numFmtId="44" fontId="0" fillId="2" borderId="3" xfId="0" applyNumberFormat="1" applyFill="1" applyBorder="1"/>
    <xf numFmtId="0" fontId="0" fillId="0" borderId="8" xfId="0" quotePrefix="1" applyBorder="1"/>
    <xf numFmtId="0" fontId="0" fillId="0" borderId="1" xfId="0" applyFill="1" applyBorder="1"/>
    <xf numFmtId="44" fontId="0" fillId="2" borderId="4" xfId="0" applyNumberFormat="1" applyFill="1" applyBorder="1"/>
    <xf numFmtId="0" fontId="3" fillId="0" borderId="2" xfId="0" applyFont="1" applyBorder="1"/>
    <xf numFmtId="44" fontId="4" fillId="0" borderId="3" xfId="0" applyNumberFormat="1" applyFont="1" applyBorder="1"/>
    <xf numFmtId="44" fontId="4" fillId="2" borderId="3" xfId="0" applyNumberFormat="1" applyFont="1" applyFill="1" applyBorder="1"/>
    <xf numFmtId="44" fontId="4" fillId="0" borderId="4" xfId="0" applyNumberFormat="1" applyFont="1" applyFill="1" applyBorder="1"/>
    <xf numFmtId="0" fontId="0" fillId="0" borderId="9" xfId="0" quotePrefix="1" applyBorder="1"/>
    <xf numFmtId="0" fontId="0" fillId="0" borderId="9" xfId="0" applyBorder="1"/>
    <xf numFmtId="44" fontId="0" fillId="0" borderId="9" xfId="1" applyFont="1" applyBorder="1"/>
    <xf numFmtId="0" fontId="2" fillId="2" borderId="2" xfId="0" quotePrefix="1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quotePrefix="1" applyFont="1" applyFill="1" applyBorder="1" applyAlignment="1">
      <alignment horizontal="left"/>
    </xf>
    <xf numFmtId="0" fontId="0" fillId="0" borderId="10" xfId="0" applyFont="1" applyBorder="1"/>
    <xf numFmtId="44" fontId="0" fillId="0" borderId="11" xfId="0" applyNumberFormat="1" applyFont="1" applyBorder="1"/>
    <xf numFmtId="44" fontId="0" fillId="2" borderId="11" xfId="0" applyNumberFormat="1" applyFont="1" applyFill="1" applyBorder="1"/>
    <xf numFmtId="0" fontId="3" fillId="2" borderId="2" xfId="0" quotePrefix="1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44.28515625" bestFit="1" customWidth="1"/>
    <col min="3" max="3" width="14.7109375" customWidth="1"/>
    <col min="4" max="10" width="15.7109375" customWidth="1"/>
    <col min="11" max="11" width="6" customWidth="1"/>
    <col min="12" max="12" width="30.85546875" customWidth="1"/>
  </cols>
  <sheetData>
    <row r="2" spans="1:12" x14ac:dyDescent="0.25">
      <c r="B2" s="1" t="s">
        <v>40</v>
      </c>
    </row>
    <row r="3" spans="1:12" x14ac:dyDescent="0.25">
      <c r="B3" s="1" t="s">
        <v>17</v>
      </c>
    </row>
    <row r="4" spans="1:12" x14ac:dyDescent="0.25">
      <c r="B4" s="1" t="s">
        <v>0</v>
      </c>
    </row>
    <row r="5" spans="1:12" x14ac:dyDescent="0.25">
      <c r="B5" s="1" t="s">
        <v>39</v>
      </c>
    </row>
    <row r="7" spans="1:12" ht="15.75" thickBot="1" x14ac:dyDescent="0.3"/>
    <row r="8" spans="1:12" ht="15.75" thickBot="1" x14ac:dyDescent="0.3">
      <c r="A8" s="26" t="s">
        <v>1</v>
      </c>
      <c r="B8" s="27" t="s">
        <v>2</v>
      </c>
      <c r="C8" s="27" t="s">
        <v>3</v>
      </c>
      <c r="D8" s="27" t="s">
        <v>6</v>
      </c>
      <c r="E8" s="27" t="s">
        <v>7</v>
      </c>
      <c r="F8" s="27" t="s">
        <v>8</v>
      </c>
      <c r="G8" s="27" t="s">
        <v>9</v>
      </c>
      <c r="H8" s="27" t="s">
        <v>10</v>
      </c>
      <c r="I8" s="27" t="s">
        <v>11</v>
      </c>
      <c r="J8" s="28" t="s">
        <v>12</v>
      </c>
      <c r="L8" s="1" t="s">
        <v>5</v>
      </c>
    </row>
    <row r="9" spans="1:12" ht="15.75" thickBot="1" x14ac:dyDescent="0.3">
      <c r="A9" s="23" t="s">
        <v>18</v>
      </c>
      <c r="B9" s="24" t="s">
        <v>19</v>
      </c>
      <c r="C9" s="24" t="s">
        <v>4</v>
      </c>
      <c r="D9" s="25">
        <v>0</v>
      </c>
      <c r="E9" s="25">
        <v>1579.52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"/>
      <c r="L9" t="s">
        <v>20</v>
      </c>
    </row>
    <row r="10" spans="1:12" ht="15.75" thickBot="1" x14ac:dyDescent="0.3">
      <c r="C10" s="11" t="s">
        <v>9</v>
      </c>
      <c r="D10" s="12">
        <f t="shared" ref="D10:J10" si="0">SUM(D9:D9)</f>
        <v>0</v>
      </c>
      <c r="E10" s="12">
        <f t="shared" si="0"/>
        <v>1579.52</v>
      </c>
      <c r="F10" s="12">
        <f t="shared" si="0"/>
        <v>0</v>
      </c>
      <c r="G10" s="12">
        <f t="shared" si="0"/>
        <v>0</v>
      </c>
      <c r="H10" s="12">
        <f t="shared" si="0"/>
        <v>0</v>
      </c>
      <c r="I10" s="12">
        <f t="shared" si="0"/>
        <v>0</v>
      </c>
      <c r="J10" s="14">
        <f t="shared" si="0"/>
        <v>0</v>
      </c>
      <c r="K10" s="4"/>
    </row>
    <row r="12" spans="1:12" ht="15.75" thickBot="1" x14ac:dyDescent="0.3"/>
    <row r="13" spans="1:12" x14ac:dyDescent="0.25">
      <c r="A13" s="13">
        <v>2022</v>
      </c>
      <c r="B13" s="5" t="s">
        <v>2</v>
      </c>
      <c r="C13" s="5" t="s">
        <v>3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  <c r="J13" s="6" t="s">
        <v>12</v>
      </c>
    </row>
    <row r="14" spans="1:12" x14ac:dyDescent="0.25">
      <c r="A14" s="7" t="s">
        <v>13</v>
      </c>
      <c r="B14" s="3" t="s">
        <v>21</v>
      </c>
      <c r="C14" s="3" t="s">
        <v>4</v>
      </c>
      <c r="D14" s="8">
        <v>2975.09</v>
      </c>
      <c r="E14" s="8">
        <v>4.91</v>
      </c>
      <c r="F14" s="8">
        <v>2500</v>
      </c>
      <c r="G14" s="8">
        <f>D14+E14-F14</f>
        <v>480</v>
      </c>
      <c r="H14" s="8">
        <v>0</v>
      </c>
      <c r="I14" s="8">
        <v>0</v>
      </c>
      <c r="J14" s="8">
        <f>G14-H14+I14</f>
        <v>480</v>
      </c>
      <c r="L14" t="s">
        <v>20</v>
      </c>
    </row>
    <row r="15" spans="1:12" x14ac:dyDescent="0.25">
      <c r="A15" s="7" t="s">
        <v>22</v>
      </c>
      <c r="B15" s="3" t="s">
        <v>23</v>
      </c>
      <c r="C15" s="3" t="s">
        <v>4</v>
      </c>
      <c r="D15" s="8">
        <v>4860.92</v>
      </c>
      <c r="E15" s="8">
        <v>24.08</v>
      </c>
      <c r="F15" s="8">
        <v>2500</v>
      </c>
      <c r="G15" s="8">
        <f>D15+E15-F15</f>
        <v>2385</v>
      </c>
      <c r="H15" s="8">
        <v>0</v>
      </c>
      <c r="I15" s="8">
        <v>0</v>
      </c>
      <c r="J15" s="8">
        <f>G15-H15+I15</f>
        <v>2385</v>
      </c>
    </row>
    <row r="16" spans="1:12" ht="15.75" thickBot="1" x14ac:dyDescent="0.3">
      <c r="C16" s="30" t="s">
        <v>9</v>
      </c>
      <c r="D16" s="31">
        <f t="shared" ref="D16:J16" si="1">SUM(D14:D15)</f>
        <v>7836.01</v>
      </c>
      <c r="E16" s="31">
        <f t="shared" si="1"/>
        <v>28.99</v>
      </c>
      <c r="F16" s="31">
        <f t="shared" si="1"/>
        <v>5000</v>
      </c>
      <c r="G16" s="31">
        <f t="shared" si="1"/>
        <v>2865</v>
      </c>
      <c r="H16" s="31">
        <f t="shared" si="1"/>
        <v>0</v>
      </c>
      <c r="I16" s="31">
        <f t="shared" si="1"/>
        <v>0</v>
      </c>
      <c r="J16" s="32">
        <f t="shared" si="1"/>
        <v>2865</v>
      </c>
    </row>
    <row r="18" spans="1:12" ht="15.75" thickBot="1" x14ac:dyDescent="0.3"/>
    <row r="19" spans="1:12" ht="15.75" thickBot="1" x14ac:dyDescent="0.3">
      <c r="A19" s="29" t="s">
        <v>24</v>
      </c>
      <c r="B19" s="27" t="s">
        <v>2</v>
      </c>
      <c r="C19" s="27" t="s">
        <v>3</v>
      </c>
      <c r="D19" s="27" t="s">
        <v>6</v>
      </c>
      <c r="E19" s="27" t="s">
        <v>7</v>
      </c>
      <c r="F19" s="27" t="s">
        <v>8</v>
      </c>
      <c r="G19" s="27" t="s">
        <v>9</v>
      </c>
      <c r="H19" s="27" t="s">
        <v>10</v>
      </c>
      <c r="I19" s="27" t="s">
        <v>11</v>
      </c>
      <c r="J19" s="28" t="s">
        <v>12</v>
      </c>
    </row>
    <row r="20" spans="1:12" x14ac:dyDescent="0.25">
      <c r="A20" s="23" t="s">
        <v>25</v>
      </c>
      <c r="B20" s="24" t="s">
        <v>26</v>
      </c>
      <c r="C20" s="24" t="s">
        <v>4</v>
      </c>
      <c r="D20" s="25">
        <v>35609.61</v>
      </c>
      <c r="E20" s="25">
        <v>1921.39</v>
      </c>
      <c r="F20" s="25">
        <v>2500</v>
      </c>
      <c r="G20" s="25">
        <f>D20+E20-F20</f>
        <v>35031</v>
      </c>
      <c r="H20" s="25">
        <v>0</v>
      </c>
      <c r="I20" s="25">
        <v>0</v>
      </c>
      <c r="J20" s="25">
        <f>G20-H20+I20</f>
        <v>35031</v>
      </c>
    </row>
    <row r="21" spans="1:12" x14ac:dyDescent="0.25">
      <c r="A21" s="16" t="s">
        <v>27</v>
      </c>
      <c r="B21" s="9" t="s">
        <v>28</v>
      </c>
      <c r="C21" s="9" t="s">
        <v>4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L21" t="s">
        <v>29</v>
      </c>
    </row>
    <row r="22" spans="1:12" ht="15.75" thickBot="1" x14ac:dyDescent="0.3">
      <c r="A22" s="7" t="s">
        <v>30</v>
      </c>
      <c r="B22" s="17" t="s">
        <v>31</v>
      </c>
      <c r="C22" s="9" t="s">
        <v>4</v>
      </c>
      <c r="D22" s="10">
        <v>5980.52</v>
      </c>
      <c r="E22" s="10">
        <v>512.1</v>
      </c>
      <c r="F22" s="10">
        <v>2500</v>
      </c>
      <c r="G22" s="10">
        <f>D22+E22-F22</f>
        <v>3992.6200000000008</v>
      </c>
      <c r="H22" s="10">
        <v>0</v>
      </c>
      <c r="I22" s="10">
        <v>0</v>
      </c>
      <c r="J22" s="10">
        <v>0</v>
      </c>
    </row>
    <row r="23" spans="1:12" ht="15.75" thickBot="1" x14ac:dyDescent="0.3">
      <c r="C23" s="11" t="s">
        <v>9</v>
      </c>
      <c r="D23" s="12">
        <f t="shared" ref="D23:J23" si="2">SUM(D20:D22)</f>
        <v>41590.130000000005</v>
      </c>
      <c r="E23" s="12">
        <f t="shared" si="2"/>
        <v>2433.4900000000002</v>
      </c>
      <c r="F23" s="12">
        <f t="shared" si="2"/>
        <v>5000</v>
      </c>
      <c r="G23" s="12">
        <f t="shared" si="2"/>
        <v>39023.620000000003</v>
      </c>
      <c r="H23" s="12">
        <f t="shared" si="2"/>
        <v>0</v>
      </c>
      <c r="I23" s="12">
        <f t="shared" si="2"/>
        <v>0</v>
      </c>
      <c r="J23" s="18">
        <f t="shared" si="2"/>
        <v>35031</v>
      </c>
    </row>
    <row r="25" spans="1:12" ht="15.75" thickBot="1" x14ac:dyDescent="0.3"/>
    <row r="26" spans="1:12" ht="15.75" thickBot="1" x14ac:dyDescent="0.3">
      <c r="A26" s="29" t="s">
        <v>32</v>
      </c>
      <c r="B26" s="27" t="s">
        <v>2</v>
      </c>
      <c r="C26" s="27" t="s">
        <v>3</v>
      </c>
      <c r="D26" s="27" t="s">
        <v>6</v>
      </c>
      <c r="E26" s="27" t="s">
        <v>7</v>
      </c>
      <c r="F26" s="27" t="s">
        <v>8</v>
      </c>
      <c r="G26" s="27" t="s">
        <v>9</v>
      </c>
      <c r="H26" s="27" t="s">
        <v>10</v>
      </c>
      <c r="I26" s="27" t="s">
        <v>11</v>
      </c>
      <c r="J26" s="28" t="s">
        <v>12</v>
      </c>
    </row>
    <row r="27" spans="1:12" ht="15.75" thickBot="1" x14ac:dyDescent="0.3">
      <c r="A27" s="23" t="s">
        <v>33</v>
      </c>
      <c r="B27" s="24" t="s">
        <v>34</v>
      </c>
      <c r="C27" s="24" t="s">
        <v>4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f>G27-H27+I27</f>
        <v>0</v>
      </c>
      <c r="L27" t="s">
        <v>16</v>
      </c>
    </row>
    <row r="28" spans="1:12" ht="15.75" thickBot="1" x14ac:dyDescent="0.3">
      <c r="C28" s="11" t="s">
        <v>9</v>
      </c>
      <c r="D28" s="12">
        <f t="shared" ref="D28:J28" si="3">SUM(D27:D27)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5">
        <f t="shared" si="3"/>
        <v>0</v>
      </c>
    </row>
    <row r="30" spans="1:12" ht="15.75" thickBot="1" x14ac:dyDescent="0.3"/>
    <row r="31" spans="1:12" ht="15.75" thickBot="1" x14ac:dyDescent="0.3">
      <c r="A31" s="33" t="s">
        <v>15</v>
      </c>
      <c r="B31" s="27" t="s">
        <v>2</v>
      </c>
      <c r="C31" s="27" t="s">
        <v>3</v>
      </c>
      <c r="D31" s="27" t="s">
        <v>6</v>
      </c>
      <c r="E31" s="27" t="s">
        <v>7</v>
      </c>
      <c r="F31" s="27" t="s">
        <v>8</v>
      </c>
      <c r="G31" s="27" t="s">
        <v>9</v>
      </c>
      <c r="H31" s="27" t="s">
        <v>10</v>
      </c>
      <c r="I31" s="27" t="s">
        <v>11</v>
      </c>
      <c r="J31" s="28" t="s">
        <v>12</v>
      </c>
    </row>
    <row r="32" spans="1:12" x14ac:dyDescent="0.25">
      <c r="A32" s="23" t="s">
        <v>36</v>
      </c>
      <c r="B32" s="24" t="s">
        <v>35</v>
      </c>
      <c r="C32" s="24" t="s">
        <v>14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3111.91</v>
      </c>
      <c r="J32" s="25" t="s">
        <v>20</v>
      </c>
      <c r="L32" t="s">
        <v>20</v>
      </c>
    </row>
    <row r="33" spans="1:10" x14ac:dyDescent="0.25">
      <c r="A33" s="7" t="s">
        <v>37</v>
      </c>
      <c r="B33" s="3" t="s">
        <v>38</v>
      </c>
      <c r="C33" s="3" t="s">
        <v>14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40000</v>
      </c>
      <c r="J33" s="8"/>
    </row>
    <row r="34" spans="1:10" ht="15.75" thickBot="1" x14ac:dyDescent="0.3">
      <c r="A34" s="7"/>
      <c r="B34" s="3"/>
      <c r="C34" s="9"/>
      <c r="D34" s="10"/>
      <c r="E34" s="10"/>
      <c r="F34" s="10"/>
      <c r="G34" s="10"/>
      <c r="H34" s="10"/>
      <c r="I34" s="10"/>
      <c r="J34" s="10"/>
    </row>
    <row r="35" spans="1:10" ht="15.75" thickBot="1" x14ac:dyDescent="0.3">
      <c r="C35" s="19" t="s">
        <v>9</v>
      </c>
      <c r="D35" s="20">
        <f t="shared" ref="D35:I35" si="4">SUM(D32:D34)</f>
        <v>0</v>
      </c>
      <c r="E35" s="20">
        <f t="shared" si="4"/>
        <v>0</v>
      </c>
      <c r="F35" s="20">
        <f t="shared" si="4"/>
        <v>0</v>
      </c>
      <c r="G35" s="20">
        <f t="shared" si="4"/>
        <v>0</v>
      </c>
      <c r="H35" s="20">
        <f t="shared" si="4"/>
        <v>0</v>
      </c>
      <c r="I35" s="21">
        <f t="shared" si="4"/>
        <v>43111.91</v>
      </c>
      <c r="J35" s="22" t="s">
        <v>20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2025-09-20T04:42:46Z</dcterms:created>
  <dcterms:modified xsi:type="dcterms:W3CDTF">2025-10-03T12:15:44Z</dcterms:modified>
</cp:coreProperties>
</file>