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Staf\Inkoop\Europese Aanbestedingen en MVO\2025\EA - Beveiligingsdiensten\2. Aanbestedingsprocedures (MVO_EA)\"/>
    </mc:Choice>
  </mc:AlternateContent>
  <xr:revisionPtr revIDLastSave="0" documentId="13_ncr:1_{66FF7F3A-9FCE-4752-BB79-D3A0D4BE6F69}" xr6:coauthVersionLast="47" xr6:coauthVersionMax="47" xr10:uidLastSave="{00000000-0000-0000-0000-000000000000}"/>
  <bookViews>
    <workbookView xWindow="-120" yWindow="-120" windowWidth="29040" windowHeight="15720" xr2:uid="{88FC2B08-786D-4259-9F5E-2E38A42FDEE3}"/>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1" i="1" l="1"/>
  <c r="I49" i="1"/>
  <c r="N24" i="1"/>
  <c r="N22" i="1"/>
  <c r="N32" i="1"/>
  <c r="N30" i="1"/>
  <c r="N28" i="1"/>
  <c r="N26" i="1"/>
  <c r="J22" i="1"/>
  <c r="M22" i="1"/>
  <c r="I43" i="1"/>
  <c r="I45" i="1"/>
  <c r="I47" i="1"/>
  <c r="E52" i="1"/>
  <c r="E36" i="1" l="1"/>
</calcChain>
</file>

<file path=xl/sharedStrings.xml><?xml version="1.0" encoding="utf-8"?>
<sst xmlns="http://schemas.openxmlformats.org/spreadsheetml/2006/main" count="49" uniqueCount="44">
  <si>
    <r>
      <rPr>
        <b/>
        <sz val="20"/>
        <color theme="0"/>
        <rFont val="Verdana"/>
        <family val="2"/>
      </rPr>
      <t xml:space="preserve">
</t>
    </r>
    <r>
      <rPr>
        <b/>
        <sz val="18"/>
        <color theme="0"/>
        <rFont val="Verdana"/>
        <family val="2"/>
      </rPr>
      <t>Prijzenblad EU aanbesteding beveiligingsdiensten</t>
    </r>
    <r>
      <rPr>
        <i/>
        <sz val="14"/>
        <color theme="0"/>
        <rFont val="Verdana"/>
        <family val="2"/>
      </rPr>
      <t xml:space="preserve">
</t>
    </r>
  </si>
  <si>
    <t xml:space="preserve">All-in uurtarief </t>
  </si>
  <si>
    <t>Uurtarief tijdens werkdagen vanaf 07:00 uur tot 18:00 uur</t>
  </si>
  <si>
    <t>Fictief aantal uren per jaar</t>
  </si>
  <si>
    <t xml:space="preserve">Uurtarief tijdens werkdagen vanaf 18:00 tot 07:00 uur </t>
  </si>
  <si>
    <t>Fictieve prijs per jaar</t>
  </si>
  <si>
    <t>uurtarief tijdens werkdagen</t>
  </si>
  <si>
    <t>Evenementenbeveiliger</t>
  </si>
  <si>
    <t>Persoonsbeveiliger</t>
  </si>
  <si>
    <t xml:space="preserve">All-in tarief </t>
  </si>
  <si>
    <t>Eenheid</t>
  </si>
  <si>
    <t>All-in tarief per eenheid</t>
  </si>
  <si>
    <t>Abonnement particuliere alarmcentrale</t>
  </si>
  <si>
    <t>per abonnement</t>
  </si>
  <si>
    <t xml:space="preserve"> </t>
  </si>
  <si>
    <t>per inzet</t>
  </si>
  <si>
    <t>Mobiele surveillance, structureel</t>
  </si>
  <si>
    <t>Mobiele surveillance, incidenteel</t>
  </si>
  <si>
    <t>Fictief aantal</t>
  </si>
  <si>
    <t>per uur</t>
  </si>
  <si>
    <t>Getekend voor akkoord</t>
  </si>
  <si>
    <t>Datum:</t>
  </si>
  <si>
    <t>Naam Inschrijver:</t>
  </si>
  <si>
    <t>Naam tekeningsbevoegde:</t>
  </si>
  <si>
    <t>Functie:</t>
  </si>
  <si>
    <t>Handtekening:</t>
  </si>
  <si>
    <t>per ronde</t>
  </si>
  <si>
    <t>Abonnement mobiele surveillance</t>
  </si>
  <si>
    <t>Specialistische beveiliger</t>
  </si>
  <si>
    <t xml:space="preserve">Beveiliger (objectbeveiliging, beveiligers ten behoeve van EM, scanmedewerker) </t>
  </si>
  <si>
    <t xml:space="preserve">Verkeersregelaar </t>
  </si>
  <si>
    <t xml:space="preserve">Fictief aantal uren per jaar tijdens werkdagen vanaf 18:00 tot 07:00 uur </t>
  </si>
  <si>
    <t xml:space="preserve">Uurtarief tijdens weekenden en feestdagen  </t>
  </si>
  <si>
    <t xml:space="preserve">Fictief aantal uren per jaar tijdens weekenden en feestdagen  </t>
  </si>
  <si>
    <t xml:space="preserve">Extra open- en sluitrondes </t>
  </si>
  <si>
    <t xml:space="preserve"> Beoordelingsprijs / Fictieve totaal prijs per jaar </t>
  </si>
  <si>
    <t xml:space="preserve">Subtotaal fictieve prijs per jaar </t>
  </si>
  <si>
    <t>Maximum uurtarief tijdens werkdagen vanaf 07:00 uur tot 18:00 uur</t>
  </si>
  <si>
    <t>Maximum uurtarief tijdens werkdagen vanaf 18:00 tot 07:00 uur</t>
  </si>
  <si>
    <t xml:space="preserve">Maximum uurtarief weekenden en feestdagen </t>
  </si>
  <si>
    <t xml:space="preserve"> Totaal fictief per jaar</t>
  </si>
  <si>
    <t>Maximum tarief</t>
  </si>
  <si>
    <t>Inschrijver dient onderstaand in de geel gearceerde cellen zijn prijzen (afgerond tot twee cijfers achter de komma) exclusief BTW op te geven. De door Inschrijver opgegeven tarieven mogen de maximum tarieven niet overstijgen, op strafffe van uitsluiting van de aanbestedingsprocedure. Inschrijver dient slechts de geel gearceerde cellen in te vullenen de bijlage te ondertekenen. De fictive aantallen genoemd in het prijzenblad dienen slechts voor de bepaling van de totale inschrijfssom. Inschrijver kan geen rechten ontlenen aan de opgegeven aantallen. Het wijzigen van het format of het wijzigen van niet-gearceerde cellen, al dan niet met als oogmerk het veranderen van de rekenmethodiek, zal tot terzijdelegging van de Inschrijving leiden en daarmee tot uitsluiting van de aanbestedingsprocedure. Ook aanvullingen in/op het prijzenblad die resulteren in een Inschrijving onder voorwaarden leiden tot terzijdelegging van de Inschrijving.  Functies met een hogere loonschaal dienen een een hoger tarief dan functies met een lagere loonschaal te hebben. Verder dient Inschrijver zich bij het opgeven van de prijzen te houden aan alle voorwaarden zoals opgenomen in het Beschrijvend document, Programma van Eisen en overige Bijlagen.</t>
  </si>
  <si>
    <t>Receptionist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</si>
</sst>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quot;€&quot;\ #,##0"/>
  </numFmts>
  <fonts count="14" x14ac:knownFonts="1">
    <font>
      <sz val="11"/>
      <color theme="1"/>
      <name val="Verdana"/>
      <family val="2"/>
    </font>
    <font>
      <sz val="11"/>
      <color theme="1"/>
      <name val="Verdana"/>
      <family val="2"/>
    </font>
    <font>
      <sz val="10"/>
      <color theme="1"/>
      <name val="Verdana"/>
      <family val="2"/>
    </font>
    <font>
      <sz val="10"/>
      <color theme="0"/>
      <name val="Verdana"/>
      <family val="2"/>
    </font>
    <font>
      <b/>
      <sz val="20"/>
      <color theme="0"/>
      <name val="Verdana"/>
      <family val="2"/>
    </font>
    <font>
      <b/>
      <sz val="18"/>
      <color theme="0"/>
      <name val="Verdana"/>
      <family val="2"/>
    </font>
    <font>
      <i/>
      <sz val="14"/>
      <color theme="0"/>
      <name val="Verdana"/>
      <family val="2"/>
    </font>
    <font>
      <b/>
      <sz val="9"/>
      <color rgb="FFFF0000"/>
      <name val="Verdana"/>
      <family val="2"/>
    </font>
    <font>
      <sz val="9"/>
      <color theme="1"/>
      <name val="Verdana"/>
      <family val="2"/>
    </font>
    <font>
      <b/>
      <sz val="9"/>
      <color theme="1"/>
      <name val="Verdana"/>
      <family val="2"/>
    </font>
    <font>
      <b/>
      <sz val="9"/>
      <name val="Verdana"/>
      <family val="2"/>
    </font>
    <font>
      <sz val="11"/>
      <color theme="1"/>
      <name val="Calibri"/>
      <family val="2"/>
      <scheme val="minor"/>
    </font>
    <font>
      <sz val="10"/>
      <color theme="1"/>
      <name val="Arial"/>
      <family val="2"/>
    </font>
    <font>
      <b/>
      <sz val="9"/>
      <color indexed="8"/>
      <name val="Verdana"/>
      <family val="2"/>
    </font>
  </fonts>
  <fills count="6">
    <fill>
      <patternFill patternType="none"/>
    </fill>
    <fill>
      <patternFill patternType="gray125"/>
    </fill>
    <fill>
      <patternFill patternType="solid">
        <fgColor rgb="FF80808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s>
  <borders count="3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11" fillId="0" borderId="0"/>
    <xf numFmtId="0" fontId="12" fillId="0" borderId="0"/>
  </cellStyleXfs>
  <cellXfs count="82">
    <xf numFmtId="0" fontId="0" fillId="0" borderId="0" xfId="0"/>
    <xf numFmtId="0" fontId="2" fillId="0" borderId="0" xfId="0" applyFont="1" applyAlignment="1">
      <alignment horizontal="center" vertical="center"/>
    </xf>
    <xf numFmtId="0" fontId="8" fillId="0" borderId="0" xfId="0" applyFont="1"/>
    <xf numFmtId="0" fontId="9" fillId="0" borderId="0" xfId="0" applyFont="1"/>
    <xf numFmtId="0" fontId="8" fillId="0" borderId="0" xfId="0" applyFont="1" applyAlignment="1">
      <alignment vertical="center"/>
    </xf>
    <xf numFmtId="44" fontId="9" fillId="3" borderId="20" xfId="1" applyFont="1" applyFill="1" applyBorder="1" applyAlignment="1">
      <alignment vertical="center"/>
    </xf>
    <xf numFmtId="44" fontId="10" fillId="4" borderId="20" xfId="1" applyFont="1" applyFill="1" applyBorder="1" applyAlignment="1">
      <alignment vertical="center"/>
    </xf>
    <xf numFmtId="0" fontId="8" fillId="0" borderId="0" xfId="0" applyFont="1" applyAlignment="1">
      <alignment horizontal="left" vertical="center"/>
    </xf>
    <xf numFmtId="44" fontId="9" fillId="3" borderId="19" xfId="1" applyFont="1" applyFill="1" applyBorder="1" applyAlignment="1">
      <alignment vertical="center"/>
    </xf>
    <xf numFmtId="0" fontId="9" fillId="4" borderId="22" xfId="0" applyFont="1" applyFill="1" applyBorder="1" applyAlignment="1">
      <alignment horizontal="center" vertical="center"/>
    </xf>
    <xf numFmtId="0" fontId="9" fillId="4" borderId="21" xfId="0" applyFont="1" applyFill="1" applyBorder="1" applyAlignment="1">
      <alignment horizontal="center" vertical="center"/>
    </xf>
    <xf numFmtId="0" fontId="8" fillId="4" borderId="21" xfId="0" applyFont="1" applyFill="1" applyBorder="1" applyAlignment="1">
      <alignment horizontal="center"/>
    </xf>
    <xf numFmtId="44" fontId="10" fillId="5" borderId="20" xfId="1" applyFont="1" applyFill="1" applyBorder="1" applyAlignment="1">
      <alignment vertical="center"/>
    </xf>
    <xf numFmtId="0" fontId="8" fillId="0" borderId="0" xfId="0" applyFont="1" applyAlignment="1">
      <alignment horizontal="center"/>
    </xf>
    <xf numFmtId="44" fontId="9" fillId="3" borderId="19" xfId="1" applyFont="1" applyFill="1" applyBorder="1" applyAlignment="1">
      <alignment horizontal="center" vertical="center"/>
    </xf>
    <xf numFmtId="0" fontId="13" fillId="0" borderId="28" xfId="0" applyFont="1" applyBorder="1" applyAlignment="1" applyProtection="1">
      <alignment horizontal="left" vertical="center"/>
      <protection locked="0"/>
    </xf>
    <xf numFmtId="0" fontId="13" fillId="0" borderId="29" xfId="0" applyFont="1" applyBorder="1" applyAlignment="1">
      <alignment vertical="center"/>
    </xf>
    <xf numFmtId="0" fontId="13" fillId="0" borderId="30" xfId="0" applyFont="1" applyBorder="1" applyAlignment="1">
      <alignment vertical="top"/>
    </xf>
    <xf numFmtId="1" fontId="9" fillId="4" borderId="20" xfId="0" applyNumberFormat="1" applyFont="1" applyFill="1" applyBorder="1" applyAlignment="1">
      <alignment horizontal="center" vertical="center"/>
    </xf>
    <xf numFmtId="164" fontId="9" fillId="4" borderId="21" xfId="0" applyNumberFormat="1" applyFont="1" applyFill="1" applyBorder="1" applyAlignment="1">
      <alignment horizontal="center" vertical="center"/>
    </xf>
    <xf numFmtId="164" fontId="9" fillId="0" borderId="0" xfId="0" applyNumberFormat="1" applyFont="1"/>
    <xf numFmtId="165" fontId="10" fillId="4" borderId="20" xfId="0" applyNumberFormat="1" applyFont="1" applyFill="1" applyBorder="1" applyAlignment="1">
      <alignment horizontal="center" vertical="center"/>
    </xf>
    <xf numFmtId="165" fontId="9" fillId="4" borderId="20" xfId="0" applyNumberFormat="1" applyFont="1" applyFill="1" applyBorder="1" applyAlignment="1">
      <alignment horizontal="center" vertical="center"/>
    </xf>
    <xf numFmtId="0" fontId="9" fillId="4" borderId="21" xfId="0" applyFont="1" applyFill="1" applyBorder="1" applyAlignment="1">
      <alignment horizontal="center" vertical="center" wrapText="1"/>
    </xf>
    <xf numFmtId="164" fontId="9" fillId="4" borderId="21" xfId="0" applyNumberFormat="1" applyFont="1" applyFill="1" applyBorder="1" applyAlignment="1">
      <alignment horizontal="center"/>
    </xf>
    <xf numFmtId="164" fontId="9" fillId="0" borderId="0" xfId="0" applyNumberFormat="1" applyFont="1" applyAlignment="1">
      <alignment vertical="center"/>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0" xfId="0" applyFont="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49" fontId="8" fillId="3" borderId="22" xfId="0" applyNumberFormat="1" applyFont="1" applyFill="1" applyBorder="1" applyAlignment="1" applyProtection="1">
      <alignment horizontal="left" vertical="top"/>
      <protection locked="0"/>
    </xf>
    <xf numFmtId="49" fontId="8" fillId="3" borderId="23" xfId="0" applyNumberFormat="1" applyFont="1" applyFill="1" applyBorder="1" applyAlignment="1" applyProtection="1">
      <alignment horizontal="left" vertical="top"/>
      <protection locked="0"/>
    </xf>
    <xf numFmtId="49" fontId="8" fillId="3" borderId="24" xfId="0" applyNumberFormat="1" applyFont="1" applyFill="1" applyBorder="1" applyAlignment="1" applyProtection="1">
      <alignment horizontal="left" vertical="top"/>
      <protection locked="0"/>
    </xf>
    <xf numFmtId="44" fontId="10" fillId="4" borderId="17" xfId="1" applyFont="1" applyFill="1" applyBorder="1" applyAlignment="1">
      <alignment horizontal="center" vertical="center"/>
    </xf>
    <xf numFmtId="44" fontId="10" fillId="4" borderId="18" xfId="1" applyFont="1" applyFill="1" applyBorder="1" applyAlignment="1">
      <alignment horizontal="center" vertical="center"/>
    </xf>
    <xf numFmtId="44" fontId="10" fillId="4" borderId="19" xfId="1" applyFont="1" applyFill="1" applyBorder="1" applyAlignment="1">
      <alignment horizontal="center" vertical="center"/>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cellXfs>
  <cellStyles count="4">
    <cellStyle name="Standaard" xfId="0" builtinId="0"/>
    <cellStyle name="Standaard 2" xfId="3" xr:uid="{D7E3F014-F4F2-40C5-9AC2-7CF511597D48}"/>
    <cellStyle name="Standaard 3" xfId="2" xr:uid="{2765F2B2-D1AA-4AF0-908B-DA99280254C1}"/>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1</xdr:row>
      <xdr:rowOff>0</xdr:rowOff>
    </xdr:from>
    <xdr:to>
      <xdr:col>1</xdr:col>
      <xdr:colOff>1354791</xdr:colOff>
      <xdr:row>8</xdr:row>
      <xdr:rowOff>161925</xdr:rowOff>
    </xdr:to>
    <xdr:pic>
      <xdr:nvPicPr>
        <xdr:cNvPr id="2" name="Afbeelding 1">
          <a:extLst>
            <a:ext uri="{FF2B5EF4-FFF2-40B4-BE49-F238E27FC236}">
              <a16:creationId xmlns:a16="http://schemas.microsoft.com/office/drawing/2014/main" id="{3387B27E-431A-4E2E-A0EC-8FDF96F3D398}"/>
            </a:ext>
          </a:extLst>
        </xdr:cNvPr>
        <xdr:cNvPicPr>
          <a:picLocks noChangeAspect="1"/>
        </xdr:cNvPicPr>
      </xdr:nvPicPr>
      <xdr:blipFill>
        <a:blip xmlns:r="http://schemas.openxmlformats.org/officeDocument/2006/relationships" r:embed="rId1"/>
        <a:stretch>
          <a:fillRect/>
        </a:stretch>
      </xdr:blipFill>
      <xdr:spPr>
        <a:xfrm>
          <a:off x="510540" y="175260"/>
          <a:ext cx="941070" cy="1388745"/>
        </a:xfrm>
        <a:prstGeom prst="rect">
          <a:avLst/>
        </a:prstGeom>
      </xdr:spPr>
    </xdr:pic>
    <xdr:clientData/>
  </xdr:twoCellAnchor>
  <xdr:twoCellAnchor editAs="oneCell">
    <xdr:from>
      <xdr:col>1</xdr:col>
      <xdr:colOff>304800</xdr:colOff>
      <xdr:row>1</xdr:row>
      <xdr:rowOff>0</xdr:rowOff>
    </xdr:from>
    <xdr:to>
      <xdr:col>1</xdr:col>
      <xdr:colOff>1354791</xdr:colOff>
      <xdr:row>8</xdr:row>
      <xdr:rowOff>161925</xdr:rowOff>
    </xdr:to>
    <xdr:pic>
      <xdr:nvPicPr>
        <xdr:cNvPr id="3" name="Afbeelding 2">
          <a:extLst>
            <a:ext uri="{FF2B5EF4-FFF2-40B4-BE49-F238E27FC236}">
              <a16:creationId xmlns:a16="http://schemas.microsoft.com/office/drawing/2014/main" id="{FB9BF129-49D5-4140-84F5-6529FF67081E}"/>
            </a:ext>
          </a:extLst>
        </xdr:cNvPr>
        <xdr:cNvPicPr>
          <a:picLocks noChangeAspect="1"/>
        </xdr:cNvPicPr>
      </xdr:nvPicPr>
      <xdr:blipFill>
        <a:blip xmlns:r="http://schemas.openxmlformats.org/officeDocument/2006/relationships" r:embed="rId1"/>
        <a:stretch>
          <a:fillRect/>
        </a:stretch>
      </xdr:blipFill>
      <xdr:spPr>
        <a:xfrm>
          <a:off x="510540" y="175260"/>
          <a:ext cx="941070" cy="138874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7232-54E9-4C0B-AAC2-ECD89D8D3E48}">
  <dimension ref="B2:R60"/>
  <sheetViews>
    <sheetView tabSelected="1" zoomScaleNormal="100" workbookViewId="0">
      <selection activeCell="F22" sqref="F22"/>
    </sheetView>
  </sheetViews>
  <sheetFormatPr defaultRowHeight="14.25" x14ac:dyDescent="0.2"/>
  <cols>
    <col min="1" max="1" width="2.5" customWidth="1"/>
    <col min="2" max="2" width="21.19921875" customWidth="1"/>
    <col min="4" max="4" width="3" customWidth="1"/>
    <col min="5" max="5" width="17.796875" customWidth="1"/>
    <col min="6" max="7" width="15.59765625" customWidth="1"/>
    <col min="8" max="8" width="22.69921875" bestFit="1" customWidth="1"/>
    <col min="9" max="9" width="16.8984375" customWidth="1"/>
    <col min="10" max="10" width="15.59765625" customWidth="1"/>
    <col min="11" max="11" width="15.3984375" customWidth="1"/>
    <col min="12" max="12" width="14.09765625" customWidth="1"/>
    <col min="13" max="13" width="12.796875" customWidth="1"/>
    <col min="14" max="14" width="13.3984375" customWidth="1"/>
    <col min="15" max="15" width="12" customWidth="1"/>
    <col min="16" max="16" width="16.69921875" bestFit="1" customWidth="1"/>
    <col min="17" max="17" width="11.296875" customWidth="1"/>
    <col min="18" max="18" width="12.69921875" customWidth="1"/>
  </cols>
  <sheetData>
    <row r="2" spans="2:18" ht="13.9" customHeight="1" x14ac:dyDescent="0.2">
      <c r="B2" s="29"/>
      <c r="C2" s="30"/>
      <c r="D2" s="35" t="s">
        <v>0</v>
      </c>
      <c r="E2" s="36"/>
      <c r="F2" s="36"/>
      <c r="G2" s="36"/>
      <c r="H2" s="36"/>
      <c r="I2" s="36"/>
      <c r="J2" s="36"/>
      <c r="K2" s="36"/>
      <c r="L2" s="36"/>
      <c r="M2" s="36"/>
      <c r="N2" s="36"/>
      <c r="O2" s="36"/>
      <c r="P2" s="36"/>
      <c r="Q2" s="36"/>
      <c r="R2" s="36"/>
    </row>
    <row r="3" spans="2:18" x14ac:dyDescent="0.2">
      <c r="B3" s="31"/>
      <c r="C3" s="32"/>
      <c r="D3" s="37"/>
      <c r="E3" s="38"/>
      <c r="F3" s="38"/>
      <c r="G3" s="38"/>
      <c r="H3" s="38"/>
      <c r="I3" s="38"/>
      <c r="J3" s="38"/>
      <c r="K3" s="38"/>
      <c r="L3" s="38"/>
      <c r="M3" s="38"/>
      <c r="N3" s="38"/>
      <c r="O3" s="38"/>
      <c r="P3" s="38"/>
      <c r="Q3" s="38"/>
      <c r="R3" s="38"/>
    </row>
    <row r="4" spans="2:18" x14ac:dyDescent="0.2">
      <c r="B4" s="31"/>
      <c r="C4" s="32"/>
      <c r="D4" s="37"/>
      <c r="E4" s="38"/>
      <c r="F4" s="38"/>
      <c r="G4" s="38"/>
      <c r="H4" s="38"/>
      <c r="I4" s="38"/>
      <c r="J4" s="38"/>
      <c r="K4" s="38"/>
      <c r="L4" s="38"/>
      <c r="M4" s="38"/>
      <c r="N4" s="38"/>
      <c r="O4" s="38"/>
      <c r="P4" s="38"/>
      <c r="Q4" s="38"/>
      <c r="R4" s="38"/>
    </row>
    <row r="5" spans="2:18" x14ac:dyDescent="0.2">
      <c r="B5" s="31"/>
      <c r="C5" s="32"/>
      <c r="D5" s="37"/>
      <c r="E5" s="38"/>
      <c r="F5" s="38"/>
      <c r="G5" s="38"/>
      <c r="H5" s="38"/>
      <c r="I5" s="38"/>
      <c r="J5" s="38"/>
      <c r="K5" s="38"/>
      <c r="L5" s="38"/>
      <c r="M5" s="38"/>
      <c r="N5" s="38"/>
      <c r="O5" s="38"/>
      <c r="P5" s="38"/>
      <c r="Q5" s="38"/>
      <c r="R5" s="38"/>
    </row>
    <row r="6" spans="2:18" x14ac:dyDescent="0.2">
      <c r="B6" s="31"/>
      <c r="C6" s="32"/>
      <c r="D6" s="37"/>
      <c r="E6" s="38"/>
      <c r="F6" s="38"/>
      <c r="G6" s="38"/>
      <c r="H6" s="38"/>
      <c r="I6" s="38"/>
      <c r="J6" s="38"/>
      <c r="K6" s="38"/>
      <c r="L6" s="38"/>
      <c r="M6" s="38"/>
      <c r="N6" s="38"/>
      <c r="O6" s="38"/>
      <c r="P6" s="38"/>
      <c r="Q6" s="38"/>
      <c r="R6" s="38"/>
    </row>
    <row r="7" spans="2:18" x14ac:dyDescent="0.2">
      <c r="B7" s="31"/>
      <c r="C7" s="32"/>
      <c r="D7" s="37"/>
      <c r="E7" s="38"/>
      <c r="F7" s="38"/>
      <c r="G7" s="38"/>
      <c r="H7" s="38"/>
      <c r="I7" s="38"/>
      <c r="J7" s="38"/>
      <c r="K7" s="38"/>
      <c r="L7" s="38"/>
      <c r="M7" s="38"/>
      <c r="N7" s="38"/>
      <c r="O7" s="38"/>
      <c r="P7" s="38"/>
      <c r="Q7" s="38"/>
      <c r="R7" s="38"/>
    </row>
    <row r="8" spans="2:18" x14ac:dyDescent="0.2">
      <c r="B8" s="31"/>
      <c r="C8" s="32"/>
      <c r="D8" s="37"/>
      <c r="E8" s="38"/>
      <c r="F8" s="38"/>
      <c r="G8" s="38"/>
      <c r="H8" s="38"/>
      <c r="I8" s="38"/>
      <c r="J8" s="38"/>
      <c r="K8" s="38"/>
      <c r="L8" s="38"/>
      <c r="M8" s="38"/>
      <c r="N8" s="38"/>
      <c r="O8" s="38"/>
      <c r="P8" s="38"/>
      <c r="Q8" s="38"/>
      <c r="R8" s="38"/>
    </row>
    <row r="9" spans="2:18" x14ac:dyDescent="0.2">
      <c r="B9" s="33"/>
      <c r="C9" s="34"/>
      <c r="D9" s="39"/>
      <c r="E9" s="40"/>
      <c r="F9" s="40"/>
      <c r="G9" s="40"/>
      <c r="H9" s="40"/>
      <c r="I9" s="40"/>
      <c r="J9" s="40"/>
      <c r="K9" s="40"/>
      <c r="L9" s="40"/>
      <c r="M9" s="40"/>
      <c r="N9" s="40"/>
      <c r="O9" s="40"/>
      <c r="P9" s="40"/>
      <c r="Q9" s="40"/>
      <c r="R9" s="40"/>
    </row>
    <row r="10" spans="2:18" ht="15" thickBot="1" x14ac:dyDescent="0.25">
      <c r="B10" s="1"/>
      <c r="C10" s="1"/>
      <c r="D10" s="1"/>
      <c r="E10" s="1"/>
      <c r="F10" s="1"/>
      <c r="G10" s="1"/>
      <c r="H10" s="1"/>
      <c r="I10" s="1"/>
      <c r="J10" s="1"/>
      <c r="K10" s="1"/>
      <c r="L10" s="1"/>
      <c r="M10" s="1"/>
      <c r="N10" s="1"/>
      <c r="O10" s="1"/>
      <c r="P10" s="1"/>
      <c r="Q10" s="1"/>
      <c r="R10" s="1"/>
    </row>
    <row r="11" spans="2:18" ht="13.9" customHeight="1" x14ac:dyDescent="0.2">
      <c r="B11" s="41" t="s">
        <v>42</v>
      </c>
      <c r="C11" s="42"/>
      <c r="D11" s="42"/>
      <c r="E11" s="42"/>
      <c r="F11" s="42"/>
      <c r="G11" s="42"/>
      <c r="H11" s="42"/>
      <c r="I11" s="42"/>
      <c r="J11" s="42"/>
      <c r="K11" s="42"/>
      <c r="L11" s="42"/>
      <c r="M11" s="42"/>
      <c r="N11" s="42"/>
      <c r="O11" s="43"/>
      <c r="P11" s="1"/>
      <c r="Q11" s="1"/>
      <c r="R11" s="1"/>
    </row>
    <row r="12" spans="2:18" x14ac:dyDescent="0.2">
      <c r="B12" s="44"/>
      <c r="C12" s="45"/>
      <c r="D12" s="45"/>
      <c r="E12" s="45"/>
      <c r="F12" s="45"/>
      <c r="G12" s="45"/>
      <c r="H12" s="45"/>
      <c r="I12" s="45"/>
      <c r="J12" s="45"/>
      <c r="K12" s="45"/>
      <c r="L12" s="45"/>
      <c r="M12" s="45"/>
      <c r="N12" s="45"/>
      <c r="O12" s="46"/>
      <c r="P12" s="1"/>
      <c r="Q12" s="1"/>
      <c r="R12" s="1"/>
    </row>
    <row r="13" spans="2:18" x14ac:dyDescent="0.2">
      <c r="B13" s="44"/>
      <c r="C13" s="45"/>
      <c r="D13" s="45"/>
      <c r="E13" s="45"/>
      <c r="F13" s="45"/>
      <c r="G13" s="45"/>
      <c r="H13" s="45"/>
      <c r="I13" s="45"/>
      <c r="J13" s="45"/>
      <c r="K13" s="45"/>
      <c r="L13" s="45"/>
      <c r="M13" s="45"/>
      <c r="N13" s="45"/>
      <c r="O13" s="46"/>
      <c r="P13" s="1"/>
      <c r="Q13" s="1"/>
      <c r="R13" s="1"/>
    </row>
    <row r="14" spans="2:18" x14ac:dyDescent="0.2">
      <c r="B14" s="44"/>
      <c r="C14" s="45"/>
      <c r="D14" s="45"/>
      <c r="E14" s="45"/>
      <c r="F14" s="45"/>
      <c r="G14" s="45"/>
      <c r="H14" s="45"/>
      <c r="I14" s="45"/>
      <c r="J14" s="45"/>
      <c r="K14" s="45"/>
      <c r="L14" s="45"/>
      <c r="M14" s="45"/>
      <c r="N14" s="45"/>
      <c r="O14" s="46"/>
      <c r="P14" s="1"/>
      <c r="Q14" s="1"/>
      <c r="R14" s="1"/>
    </row>
    <row r="15" spans="2:18" ht="20.45" customHeight="1" thickBot="1" x14ac:dyDescent="0.25">
      <c r="B15" s="47"/>
      <c r="C15" s="48"/>
      <c r="D15" s="48"/>
      <c r="E15" s="48"/>
      <c r="F15" s="48"/>
      <c r="G15" s="48"/>
      <c r="H15" s="48"/>
      <c r="I15" s="48"/>
      <c r="J15" s="48"/>
      <c r="K15" s="48"/>
      <c r="L15" s="48"/>
      <c r="M15" s="48"/>
      <c r="N15" s="48"/>
      <c r="O15" s="49"/>
    </row>
    <row r="16" spans="2:18" s="2" customFormat="1" ht="11.25" x14ac:dyDescent="0.15"/>
    <row r="17" spans="2:14" s="2" customFormat="1" ht="12" thickBot="1" x14ac:dyDescent="0.2">
      <c r="N17" s="4"/>
    </row>
    <row r="18" spans="2:14" s="2" customFormat="1" ht="11.45" customHeight="1" x14ac:dyDescent="0.15">
      <c r="B18" s="53" t="s">
        <v>1</v>
      </c>
      <c r="C18" s="54"/>
      <c r="D18" s="55"/>
      <c r="E18" s="62" t="s">
        <v>37</v>
      </c>
      <c r="F18" s="50" t="s">
        <v>2</v>
      </c>
      <c r="G18" s="50" t="s">
        <v>3</v>
      </c>
      <c r="H18" s="62" t="s">
        <v>38</v>
      </c>
      <c r="I18" s="50" t="s">
        <v>4</v>
      </c>
      <c r="J18" s="50" t="s">
        <v>31</v>
      </c>
      <c r="K18" s="62" t="s">
        <v>39</v>
      </c>
      <c r="L18" s="50" t="s">
        <v>32</v>
      </c>
      <c r="M18" s="50" t="s">
        <v>33</v>
      </c>
      <c r="N18" s="50" t="s">
        <v>5</v>
      </c>
    </row>
    <row r="19" spans="2:14" s="2" customFormat="1" ht="13.9" customHeight="1" x14ac:dyDescent="0.15">
      <c r="B19" s="56"/>
      <c r="C19" s="57"/>
      <c r="D19" s="58"/>
      <c r="E19" s="63"/>
      <c r="F19" s="51"/>
      <c r="G19" s="51"/>
      <c r="H19" s="63"/>
      <c r="I19" s="51"/>
      <c r="J19" s="51"/>
      <c r="K19" s="63"/>
      <c r="L19" s="51"/>
      <c r="M19" s="51"/>
      <c r="N19" s="51"/>
    </row>
    <row r="20" spans="2:14" s="2" customFormat="1" ht="37.9" customHeight="1" thickBot="1" x14ac:dyDescent="0.2">
      <c r="B20" s="59"/>
      <c r="C20" s="60"/>
      <c r="D20" s="61"/>
      <c r="E20" s="64"/>
      <c r="F20" s="52" t="s">
        <v>6</v>
      </c>
      <c r="G20" s="52"/>
      <c r="H20" s="64"/>
      <c r="I20" s="52" t="s">
        <v>6</v>
      </c>
      <c r="J20" s="52" t="s">
        <v>6</v>
      </c>
      <c r="K20" s="64"/>
      <c r="L20" s="52" t="s">
        <v>6</v>
      </c>
      <c r="M20" s="52" t="s">
        <v>6</v>
      </c>
      <c r="N20" s="52"/>
    </row>
    <row r="21" spans="2:14" s="2" customFormat="1" ht="21" customHeight="1" thickBot="1" x14ac:dyDescent="0.2">
      <c r="B21" s="3"/>
    </row>
    <row r="22" spans="2:14" s="4" customFormat="1" ht="35.25" customHeight="1" thickBot="1" x14ac:dyDescent="0.25">
      <c r="B22" s="26" t="s">
        <v>29</v>
      </c>
      <c r="C22" s="27"/>
      <c r="D22" s="28"/>
      <c r="E22" s="19">
        <v>55</v>
      </c>
      <c r="F22" s="8"/>
      <c r="G22" s="18">
        <v>42000</v>
      </c>
      <c r="H22" s="21">
        <v>61</v>
      </c>
      <c r="I22" s="5"/>
      <c r="J22" s="18">
        <f>G22*0.04</f>
        <v>1680</v>
      </c>
      <c r="K22" s="22">
        <v>77</v>
      </c>
      <c r="L22" s="5"/>
      <c r="M22" s="18">
        <f>G22*0.07</f>
        <v>2940.0000000000005</v>
      </c>
      <c r="N22" s="6">
        <f>(F22*G22)+(I22*J22)+(L22*M22)</f>
        <v>0</v>
      </c>
    </row>
    <row r="23" spans="2:14" s="2" customFormat="1" ht="12" thickBot="1" x14ac:dyDescent="0.2">
      <c r="E23" s="20"/>
    </row>
    <row r="24" spans="2:14" s="4" customFormat="1" ht="19.899999999999999" customHeight="1" thickBot="1" x14ac:dyDescent="0.2">
      <c r="B24" s="65" t="s">
        <v>43</v>
      </c>
      <c r="C24" s="66"/>
      <c r="D24" s="67"/>
      <c r="E24" s="19">
        <v>50</v>
      </c>
      <c r="F24" s="8"/>
      <c r="G24" s="18">
        <v>10000</v>
      </c>
      <c r="H24" s="2"/>
      <c r="I24" s="2"/>
      <c r="J24" s="2"/>
      <c r="K24" s="2"/>
      <c r="N24" s="6">
        <f>(F24*G24)</f>
        <v>0</v>
      </c>
    </row>
    <row r="25" spans="2:14" s="2" customFormat="1" ht="12" thickBot="1" x14ac:dyDescent="0.2">
      <c r="E25" s="20"/>
    </row>
    <row r="26" spans="2:14" s="4" customFormat="1" ht="19.899999999999999" customHeight="1" thickBot="1" x14ac:dyDescent="0.2">
      <c r="B26" s="65" t="s">
        <v>30</v>
      </c>
      <c r="C26" s="66"/>
      <c r="D26" s="67"/>
      <c r="E26" s="19">
        <v>45</v>
      </c>
      <c r="F26" s="8"/>
      <c r="G26" s="18">
        <v>1500</v>
      </c>
      <c r="I26" s="2"/>
      <c r="J26" s="2"/>
      <c r="K26" s="2"/>
      <c r="N26" s="6">
        <f>(F26*G26)</f>
        <v>0</v>
      </c>
    </row>
    <row r="27" spans="2:14" s="4" customFormat="1" ht="19.899999999999999" customHeight="1" thickBot="1" x14ac:dyDescent="0.2">
      <c r="B27" s="2"/>
      <c r="C27" s="2"/>
      <c r="D27" s="2"/>
      <c r="E27" s="20"/>
      <c r="F27" s="2"/>
      <c r="G27" s="2"/>
      <c r="H27" s="2"/>
      <c r="I27" s="2"/>
      <c r="J27" s="2"/>
      <c r="K27" s="2"/>
      <c r="N27" s="2"/>
    </row>
    <row r="28" spans="2:14" s="4" customFormat="1" ht="19.899999999999999" customHeight="1" thickBot="1" x14ac:dyDescent="0.2">
      <c r="B28" s="65" t="s">
        <v>8</v>
      </c>
      <c r="C28" s="66"/>
      <c r="D28" s="67"/>
      <c r="E28" s="19">
        <v>115</v>
      </c>
      <c r="F28" s="8"/>
      <c r="G28" s="18">
        <v>5000</v>
      </c>
      <c r="H28" s="2"/>
      <c r="I28" s="2"/>
      <c r="J28" s="2"/>
      <c r="K28" s="2"/>
      <c r="N28" s="6">
        <f>(F28*G28)</f>
        <v>0</v>
      </c>
    </row>
    <row r="29" spans="2:14" s="4" customFormat="1" ht="19.899999999999999" customHeight="1" thickBot="1" x14ac:dyDescent="0.2">
      <c r="B29" s="2"/>
      <c r="C29" s="2"/>
      <c r="D29" s="2"/>
      <c r="E29" s="20"/>
      <c r="F29" s="2"/>
      <c r="G29" s="2"/>
      <c r="H29" s="2"/>
      <c r="I29" s="2"/>
      <c r="J29" s="2"/>
      <c r="K29" s="2"/>
      <c r="N29" s="2"/>
    </row>
    <row r="30" spans="2:14" s="4" customFormat="1" ht="19.899999999999999" customHeight="1" thickBot="1" x14ac:dyDescent="0.2">
      <c r="B30" s="65" t="s">
        <v>7</v>
      </c>
      <c r="C30" s="66"/>
      <c r="D30" s="67"/>
      <c r="E30" s="19">
        <v>55</v>
      </c>
      <c r="F30" s="8"/>
      <c r="G30" s="18">
        <v>100</v>
      </c>
      <c r="H30" s="2"/>
      <c r="I30" s="2"/>
      <c r="J30" s="2"/>
      <c r="K30" s="2"/>
      <c r="N30" s="6">
        <f>(F30*G30)</f>
        <v>0</v>
      </c>
    </row>
    <row r="31" spans="2:14" s="4" customFormat="1" ht="19.899999999999999" customHeight="1" thickBot="1" x14ac:dyDescent="0.2">
      <c r="B31" s="2"/>
      <c r="C31" s="2"/>
      <c r="D31" s="2"/>
      <c r="E31" s="20"/>
      <c r="F31" s="2"/>
      <c r="G31" s="2"/>
      <c r="H31" s="2"/>
      <c r="I31" s="2"/>
      <c r="J31" s="2"/>
      <c r="K31" s="2"/>
      <c r="N31" s="2"/>
    </row>
    <row r="32" spans="2:14" s="4" customFormat="1" ht="19.899999999999999" customHeight="1" thickBot="1" x14ac:dyDescent="0.2">
      <c r="B32" s="65" t="s">
        <v>28</v>
      </c>
      <c r="C32" s="66"/>
      <c r="D32" s="67"/>
      <c r="E32" s="19">
        <v>125</v>
      </c>
      <c r="F32" s="8"/>
      <c r="G32" s="18">
        <v>50</v>
      </c>
      <c r="H32" s="2"/>
      <c r="I32" s="2"/>
      <c r="J32" s="2"/>
      <c r="K32" s="2"/>
      <c r="N32" s="6">
        <f>(F32*G32)</f>
        <v>0</v>
      </c>
    </row>
    <row r="33" spans="2:16" s="4" customFormat="1" ht="19.899999999999999" customHeight="1" x14ac:dyDescent="0.15">
      <c r="B33" s="2"/>
      <c r="C33" s="2"/>
      <c r="D33" s="2"/>
      <c r="E33" s="20"/>
      <c r="F33" s="2"/>
      <c r="G33" s="2"/>
      <c r="H33" s="2"/>
      <c r="I33" s="2"/>
      <c r="J33" s="2"/>
      <c r="K33" s="2"/>
      <c r="N33" s="2"/>
    </row>
    <row r="34" spans="2:16" s="4" customFormat="1" ht="19.899999999999999" customHeight="1" x14ac:dyDescent="0.2">
      <c r="B34" s="7"/>
      <c r="C34" s="7"/>
      <c r="D34" s="7"/>
      <c r="E34" s="7"/>
      <c r="F34" s="7"/>
      <c r="G34" s="7"/>
      <c r="H34" s="7"/>
      <c r="I34" s="7"/>
      <c r="J34" s="7"/>
      <c r="K34" s="7"/>
      <c r="L34" s="7"/>
      <c r="M34" s="7"/>
      <c r="N34" s="7"/>
      <c r="O34" s="7"/>
      <c r="P34" s="7"/>
    </row>
    <row r="35" spans="2:16" s="2" customFormat="1" ht="16.899999999999999" customHeight="1" x14ac:dyDescent="0.15"/>
    <row r="36" spans="2:16" s="2" customFormat="1" ht="20.45" customHeight="1" x14ac:dyDescent="0.15">
      <c r="B36" s="71" t="s">
        <v>36</v>
      </c>
      <c r="C36" s="72"/>
      <c r="D36" s="72"/>
      <c r="E36" s="6">
        <f>N22+N24+N26+N28+N30+N32</f>
        <v>0</v>
      </c>
    </row>
    <row r="37" spans="2:16" s="2" customFormat="1" ht="11.25" x14ac:dyDescent="0.15"/>
    <row r="38" spans="2:16" s="2" customFormat="1" ht="12" thickBot="1" x14ac:dyDescent="0.2"/>
    <row r="39" spans="2:16" s="2" customFormat="1" ht="33" customHeight="1" thickBot="1" x14ac:dyDescent="0.2">
      <c r="B39" s="68" t="s">
        <v>9</v>
      </c>
      <c r="C39" s="69"/>
      <c r="D39" s="70"/>
      <c r="E39" s="10" t="s">
        <v>18</v>
      </c>
      <c r="F39" s="9" t="s">
        <v>10</v>
      </c>
      <c r="G39" s="23" t="s">
        <v>41</v>
      </c>
      <c r="H39" s="9" t="s">
        <v>11</v>
      </c>
      <c r="I39" s="10" t="s">
        <v>40</v>
      </c>
    </row>
    <row r="40" spans="2:16" s="2" customFormat="1" ht="12" thickBot="1" x14ac:dyDescent="0.2"/>
    <row r="41" spans="2:16" s="4" customFormat="1" ht="19.899999999999999" customHeight="1" thickBot="1" x14ac:dyDescent="0.2">
      <c r="B41" s="65" t="s">
        <v>12</v>
      </c>
      <c r="C41" s="66"/>
      <c r="D41" s="67"/>
      <c r="E41" s="11">
        <v>58</v>
      </c>
      <c r="F41" s="11" t="s">
        <v>13</v>
      </c>
      <c r="G41" s="24">
        <v>450</v>
      </c>
      <c r="H41" s="14"/>
      <c r="I41" s="6">
        <f>E41*H41</f>
        <v>0</v>
      </c>
    </row>
    <row r="42" spans="2:16" s="4" customFormat="1" ht="19.899999999999999" customHeight="1" thickBot="1" x14ac:dyDescent="0.25">
      <c r="G42" s="25"/>
    </row>
    <row r="43" spans="2:16" s="4" customFormat="1" ht="19.899999999999999" customHeight="1" thickBot="1" x14ac:dyDescent="0.2">
      <c r="B43" s="65" t="s">
        <v>27</v>
      </c>
      <c r="C43" s="66"/>
      <c r="D43" s="67"/>
      <c r="E43" s="11">
        <v>58</v>
      </c>
      <c r="F43" s="11" t="s">
        <v>13</v>
      </c>
      <c r="G43" s="24">
        <v>450</v>
      </c>
      <c r="H43" s="14"/>
      <c r="I43" s="6">
        <f>E43*H43</f>
        <v>0</v>
      </c>
    </row>
    <row r="44" spans="2:16" s="2" customFormat="1" ht="12" thickBot="1" x14ac:dyDescent="0.2">
      <c r="G44" s="20"/>
      <c r="H44" s="13"/>
    </row>
    <row r="45" spans="2:16" s="4" customFormat="1" ht="19.899999999999999" customHeight="1" thickBot="1" x14ac:dyDescent="0.2">
      <c r="B45" s="65" t="s">
        <v>16</v>
      </c>
      <c r="C45" s="66"/>
      <c r="D45" s="67"/>
      <c r="E45" s="11">
        <v>2340</v>
      </c>
      <c r="F45" s="11" t="s">
        <v>19</v>
      </c>
      <c r="G45" s="24">
        <v>95</v>
      </c>
      <c r="H45" s="14"/>
      <c r="I45" s="6">
        <f>E45*H45</f>
        <v>0</v>
      </c>
    </row>
    <row r="46" spans="2:16" s="4" customFormat="1" ht="19.899999999999999" customHeight="1" thickBot="1" x14ac:dyDescent="0.25">
      <c r="G46" s="25"/>
    </row>
    <row r="47" spans="2:16" s="4" customFormat="1" ht="19.899999999999999" customHeight="1" thickBot="1" x14ac:dyDescent="0.2">
      <c r="B47" s="65" t="s">
        <v>34</v>
      </c>
      <c r="C47" s="66"/>
      <c r="D47" s="67"/>
      <c r="E47" s="11">
        <v>1000</v>
      </c>
      <c r="F47" s="11" t="s">
        <v>26</v>
      </c>
      <c r="G47" s="24">
        <v>55</v>
      </c>
      <c r="H47" s="14"/>
      <c r="I47" s="6">
        <f>E47*H47</f>
        <v>0</v>
      </c>
    </row>
    <row r="48" spans="2:16" s="2" customFormat="1" ht="12" thickBot="1" x14ac:dyDescent="0.2">
      <c r="G48" s="20"/>
      <c r="H48" s="13"/>
    </row>
    <row r="49" spans="2:16" s="4" customFormat="1" ht="19.899999999999999" customHeight="1" thickBot="1" x14ac:dyDescent="0.2">
      <c r="B49" s="65" t="s">
        <v>17</v>
      </c>
      <c r="C49" s="66"/>
      <c r="D49" s="67"/>
      <c r="E49" s="11">
        <v>180</v>
      </c>
      <c r="F49" s="11" t="s">
        <v>15</v>
      </c>
      <c r="G49" s="24">
        <v>95</v>
      </c>
      <c r="H49" s="14"/>
      <c r="I49" s="6">
        <f>E49*H49</f>
        <v>0</v>
      </c>
    </row>
    <row r="50" spans="2:16" s="2" customFormat="1" ht="11.25" x14ac:dyDescent="0.15"/>
    <row r="51" spans="2:16" s="4" customFormat="1" ht="19.899999999999999" customHeight="1" x14ac:dyDescent="0.2"/>
    <row r="52" spans="2:16" s="2" customFormat="1" ht="32.450000000000003" customHeight="1" x14ac:dyDescent="0.15">
      <c r="B52" s="76" t="s">
        <v>35</v>
      </c>
      <c r="C52" s="77"/>
      <c r="D52" s="78"/>
      <c r="E52" s="12">
        <f>E36+I41+I43+I45+I47+I49</f>
        <v>0</v>
      </c>
      <c r="P52" s="4"/>
    </row>
    <row r="53" spans="2:16" s="4" customFormat="1" ht="19.899999999999999" customHeight="1" x14ac:dyDescent="0.2"/>
    <row r="54" spans="2:16" s="2" customFormat="1" ht="12" thickBot="1" x14ac:dyDescent="0.2"/>
    <row r="55" spans="2:16" s="4" customFormat="1" ht="66" customHeight="1" thickBot="1" x14ac:dyDescent="0.25">
      <c r="B55" s="79" t="s">
        <v>20</v>
      </c>
      <c r="C55" s="80"/>
      <c r="D55" s="80"/>
      <c r="E55" s="81"/>
    </row>
    <row r="56" spans="2:16" s="2" customFormat="1" ht="45.75" customHeight="1" thickBot="1" x14ac:dyDescent="0.2">
      <c r="B56" s="15" t="s">
        <v>21</v>
      </c>
      <c r="C56" s="73"/>
      <c r="D56" s="74"/>
      <c r="E56" s="75"/>
    </row>
    <row r="57" spans="2:16" s="4" customFormat="1" ht="45.75" customHeight="1" thickBot="1" x14ac:dyDescent="0.2">
      <c r="B57" s="16" t="s">
        <v>22</v>
      </c>
      <c r="C57" s="73"/>
      <c r="D57" s="74"/>
      <c r="E57" s="75"/>
      <c r="F57" s="2" t="s">
        <v>14</v>
      </c>
    </row>
    <row r="58" spans="2:16" s="2" customFormat="1" ht="45.75" customHeight="1" thickBot="1" x14ac:dyDescent="0.2">
      <c r="B58" s="16" t="s">
        <v>23</v>
      </c>
      <c r="C58" s="73"/>
      <c r="D58" s="74"/>
      <c r="E58" s="75"/>
    </row>
    <row r="59" spans="2:16" s="2" customFormat="1" ht="45.75" customHeight="1" thickBot="1" x14ac:dyDescent="0.2">
      <c r="B59" s="16" t="s">
        <v>24</v>
      </c>
      <c r="C59" s="73"/>
      <c r="D59" s="74"/>
      <c r="E59" s="75"/>
    </row>
    <row r="60" spans="2:16" s="2" customFormat="1" ht="45.75" customHeight="1" thickBot="1" x14ac:dyDescent="0.2">
      <c r="B60" s="17" t="s">
        <v>25</v>
      </c>
      <c r="C60" s="73"/>
      <c r="D60" s="74"/>
      <c r="E60" s="75"/>
    </row>
  </sheetData>
  <mergeCells count="34">
    <mergeCell ref="C60:E60"/>
    <mergeCell ref="B52:D52"/>
    <mergeCell ref="B41:D41"/>
    <mergeCell ref="B45:D45"/>
    <mergeCell ref="B49:D49"/>
    <mergeCell ref="B47:D47"/>
    <mergeCell ref="B43:D43"/>
    <mergeCell ref="B55:E55"/>
    <mergeCell ref="C56:E56"/>
    <mergeCell ref="C57:E57"/>
    <mergeCell ref="C58:E58"/>
    <mergeCell ref="C59:E59"/>
    <mergeCell ref="B24:D24"/>
    <mergeCell ref="B26:D26"/>
    <mergeCell ref="B39:D39"/>
    <mergeCell ref="B36:D36"/>
    <mergeCell ref="B32:D32"/>
    <mergeCell ref="B28:D28"/>
    <mergeCell ref="B30:D30"/>
    <mergeCell ref="B22:D22"/>
    <mergeCell ref="B2:C9"/>
    <mergeCell ref="D2:R9"/>
    <mergeCell ref="B11:O15"/>
    <mergeCell ref="F18:F20"/>
    <mergeCell ref="G18:G20"/>
    <mergeCell ref="I18:I20"/>
    <mergeCell ref="J18:J20"/>
    <mergeCell ref="L18:L20"/>
    <mergeCell ref="M18:M20"/>
    <mergeCell ref="N18:N20"/>
    <mergeCell ref="B18:D20"/>
    <mergeCell ref="E18:E20"/>
    <mergeCell ref="H18:H20"/>
    <mergeCell ref="K18:K2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3AD9444880B24C9EC5CF94434BF400" ma:contentTypeVersion="3" ma:contentTypeDescription="Een nieuw document maken." ma:contentTypeScope="" ma:versionID="4ab1777af914ec24693a6e20da1d3fb6">
  <xsd:schema xmlns:xsd="http://www.w3.org/2001/XMLSchema" xmlns:xs="http://www.w3.org/2001/XMLSchema" xmlns:p="http://schemas.microsoft.com/office/2006/metadata/properties" xmlns:ns2="efdf6b20-c600-4a45-aa4b-e3fa63573086" targetNamespace="http://schemas.microsoft.com/office/2006/metadata/properties" ma:root="true" ma:fieldsID="dce79a9fece7e4b3b197f7cf25edffdc" ns2:_="">
    <xsd:import namespace="efdf6b20-c600-4a45-aa4b-e3fa6357308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f6b20-c600-4a45-aa4b-e3fa635730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4BA58E-2F45-4E6A-BECD-09C20E6C8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df6b20-c600-4a45-aa4b-e3fa63573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AEDE71-1A51-4F38-AA85-DD2BAD95324C}">
  <ds:schemaRefs>
    <ds:schemaRef ds:uri="http://schemas.microsoft.com/sharepoint/v3/contenttype/forms"/>
  </ds:schemaRefs>
</ds:datastoreItem>
</file>

<file path=customXml/itemProps3.xml><?xml version="1.0" encoding="utf-8"?>
<ds:datastoreItem xmlns:ds="http://schemas.openxmlformats.org/officeDocument/2006/customXml" ds:itemID="{BE61F123-4B97-44E8-81E4-70D92EBA7624}">
  <ds:schemaRefs>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efdf6b20-c600-4a45-aa4b-e3fa63573086"/>
  </ds:schemaRefs>
</ds:datastoreItem>
</file>

<file path=docMetadata/LabelInfo.xml><?xml version="1.0" encoding="utf-8"?>
<clbl:labelList xmlns:clbl="http://schemas.microsoft.com/office/2020/mipLabelMetadata">
  <clbl:label id="{1cdfc4f0-2815-4dce-8bc8-813bb8202a4c}" enabled="0" method="" siteId="{1cdfc4f0-2815-4dce-8bc8-813bb8202a4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CBR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Raheel Butt</dc:creator>
  <cp:keywords/>
  <dc:description/>
  <cp:lastModifiedBy>Raheel Butt</cp:lastModifiedBy>
  <cp:revision/>
  <dcterms:created xsi:type="dcterms:W3CDTF">2022-08-12T08:47:43Z</dcterms:created>
  <dcterms:modified xsi:type="dcterms:W3CDTF">2025-12-23T13:15:53Z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0x010100E23AD9444880B24C9EC5CF94434BF400</vt:lpwstr>
  </property>
</Properties>
</file>